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R\Documents\Gasilci\Mladinska komisija\2014\KVIZ\"/>
    </mc:Choice>
  </mc:AlternateContent>
  <bookViews>
    <workbookView xWindow="0" yWindow="0" windowWidth="20490" windowHeight="7755" activeTab="2"/>
  </bookViews>
  <sheets>
    <sheet name="Osnovni_podatki" sheetId="7" r:id="rId1"/>
    <sheet name="PIONIRJI" sheetId="3" r:id="rId2"/>
    <sheet name="MLADINCI" sheetId="6" r:id="rId3"/>
    <sheet name="PRIPRAVNIKI" sheetId="4" r:id="rId4"/>
  </sheets>
  <definedNames>
    <definedName name="_xlnm.Print_Area" localSheetId="2">MLADINCI!$A$1:$R$12</definedName>
    <definedName name="_xlnm.Print_Area" localSheetId="1">PIONIRJI!$A$1:$R$12</definedName>
    <definedName name="_xlnm.Print_Area" localSheetId="3">PRIPRAVNIKI!$A$1:$S$10</definedName>
    <definedName name="_xlnm.Print_Titles" localSheetId="2">MLADINCI!$1:$4</definedName>
    <definedName name="_xlnm.Print_Titles" localSheetId="1">PIONIRJI!$1:$4</definedName>
    <definedName name="_xlnm.Print_Titles" localSheetId="3">PRIPRAVNIKI!$1:$4</definedName>
  </definedNames>
  <calcPr calcId="152511"/>
</workbook>
</file>

<file path=xl/calcChain.xml><?xml version="1.0" encoding="utf-8"?>
<calcChain xmlns="http://schemas.openxmlformats.org/spreadsheetml/2006/main">
  <c r="G1" i="3" l="1"/>
  <c r="R10" i="4"/>
  <c r="G10" i="4"/>
  <c r="A10" i="4"/>
  <c r="R9" i="4"/>
  <c r="G9" i="4"/>
  <c r="A9" i="4"/>
  <c r="R12" i="6"/>
  <c r="G12" i="6"/>
  <c r="A12" i="6"/>
  <c r="R11" i="6"/>
  <c r="G11" i="6"/>
  <c r="A11" i="6"/>
  <c r="R1" i="4"/>
  <c r="G1" i="4"/>
  <c r="A1" i="4"/>
  <c r="R1" i="6"/>
  <c r="G1" i="6"/>
  <c r="A1" i="6"/>
  <c r="R12" i="3"/>
  <c r="G12" i="3"/>
  <c r="A12" i="3"/>
  <c r="R11" i="3"/>
  <c r="G11" i="3"/>
  <c r="A11" i="3"/>
  <c r="R1" i="3"/>
  <c r="A1" i="3"/>
  <c r="Q7" i="4"/>
  <c r="N7" i="4"/>
  <c r="Q6" i="4"/>
  <c r="N6" i="4"/>
  <c r="Q5" i="4"/>
  <c r="N5" i="4"/>
  <c r="Q9" i="6"/>
  <c r="N9" i="6"/>
  <c r="Q8" i="6"/>
  <c r="N8" i="6"/>
  <c r="Q7" i="6"/>
  <c r="N7" i="6"/>
  <c r="Q6" i="6"/>
  <c r="N6" i="6"/>
  <c r="Q5" i="6"/>
  <c r="N5" i="6"/>
  <c r="Q9" i="3"/>
  <c r="N9" i="3"/>
  <c r="Q8" i="3"/>
  <c r="N8" i="3"/>
  <c r="Q7" i="3"/>
  <c r="N7" i="3"/>
  <c r="Q5" i="3"/>
  <c r="N5" i="3"/>
  <c r="N6" i="3"/>
  <c r="R6" i="4" l="1"/>
  <c r="R7" i="4"/>
  <c r="R5" i="4"/>
  <c r="R5" i="6"/>
  <c r="R6" i="6"/>
  <c r="R8" i="6"/>
  <c r="R7" i="6"/>
  <c r="R9" i="6"/>
  <c r="R7" i="3"/>
  <c r="R9" i="3"/>
  <c r="R5" i="3"/>
  <c r="R8" i="3"/>
  <c r="Q6" i="3"/>
  <c r="R6" i="3" s="1"/>
</calcChain>
</file>

<file path=xl/sharedStrings.xml><?xml version="1.0" encoding="utf-8"?>
<sst xmlns="http://schemas.openxmlformats.org/spreadsheetml/2006/main" count="84" uniqueCount="50">
  <si>
    <t>PGD</t>
  </si>
  <si>
    <t>začetno število točk</t>
  </si>
  <si>
    <t>Čas izvedbe</t>
  </si>
  <si>
    <t>Vse negativne točke pri vaji</t>
  </si>
  <si>
    <t>KONČNO ŠTEVILO TOČK</t>
  </si>
  <si>
    <t>DOSEŽENO MESTO</t>
  </si>
  <si>
    <t>Začetno število točk</t>
  </si>
  <si>
    <t>GASILSKA ZVEZA</t>
  </si>
  <si>
    <t>Številka ekipe</t>
  </si>
  <si>
    <t>Skupaj  točke GASILSKA ZNANJA</t>
  </si>
  <si>
    <t>Skupaj  točke  POŽARNA PREVENTIVA</t>
  </si>
  <si>
    <t>Skupaj  točke DRŽI/NE DRŽI</t>
  </si>
  <si>
    <t>Skupaj čas in negativne točke</t>
  </si>
  <si>
    <t>Skupaj  točke  DRŽI / NE DRŽI</t>
  </si>
  <si>
    <t>Skupaj  točke  POŽARNAPREVENTIVA</t>
  </si>
  <si>
    <t>Skupaj  točke GASILSKA  ZNANJA</t>
  </si>
  <si>
    <t>Skupaj  točke DRŽI  / NE DRŽI</t>
  </si>
  <si>
    <t>Skupaj točke POŽARNA PREVENTIVA</t>
  </si>
  <si>
    <t xml:space="preserve"> Skupaj točke GASILSKA ZNANJA</t>
  </si>
  <si>
    <t>Negativne točke skupaj</t>
  </si>
  <si>
    <t>PIONIRJI</t>
  </si>
  <si>
    <t>Štafetno vezanje vozlov</t>
  </si>
  <si>
    <t>Negativne točke</t>
  </si>
  <si>
    <t>MLADINCI</t>
  </si>
  <si>
    <t>GASILCI PRIPRAVNIKI</t>
  </si>
  <si>
    <t>Štafetno vezanje orodja</t>
  </si>
  <si>
    <t>REGIJA</t>
  </si>
  <si>
    <t>TEKMOVALCI</t>
  </si>
  <si>
    <t>Skupaj točke PRVA POMOČ</t>
  </si>
  <si>
    <t>Vodja tekmovanja:</t>
  </si>
  <si>
    <t>Predsednik obračunske komisije:</t>
  </si>
  <si>
    <t>Predsednik tekmovalnega odbora:</t>
  </si>
  <si>
    <t>Datum:</t>
  </si>
  <si>
    <t>Organizator:</t>
  </si>
  <si>
    <t>Naziv tekmovanja:</t>
  </si>
  <si>
    <t>Kraj tekmovanja:</t>
  </si>
  <si>
    <t>Vnos osnovnih podatkov o tekmovanju, ki bodo vidni na izpisih rezultatov</t>
  </si>
  <si>
    <t>Štafetno spoznavnaje gasilskega orodja: Poišči svoj par</t>
  </si>
  <si>
    <t>Štafetno spoznavnaje gasilskega orodja: Sklopi, izberi in najdi</t>
  </si>
  <si>
    <t>Spoznavanje gasilskega orodja: Spajanje cevi na trojak</t>
  </si>
  <si>
    <t>Gasilska zveza Domžale</t>
  </si>
  <si>
    <t>Vir</t>
  </si>
  <si>
    <t>4., 5.4.2014</t>
  </si>
  <si>
    <t>Nace Hribar</t>
  </si>
  <si>
    <t>Boštjan Narobe</t>
  </si>
  <si>
    <t>Tadej Šinkovec</t>
  </si>
  <si>
    <t>LOKA PRI MENGŠU</t>
  </si>
  <si>
    <t>MENGEŠ</t>
  </si>
  <si>
    <t>TOPOLE</t>
  </si>
  <si>
    <t>Kviz mladine GZ Mengeš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</si>
</sst>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;[Red]0.00"/>
    <numFmt numFmtId="166" formatCode="#,##0.00;[Red]#,##0.00"/>
    <numFmt numFmtId="167" formatCode="[$-F800]dddd\,\ mmmm\ dd\,\ yyyy"/>
  </numFmts>
  <fonts count="27" x14ac:knownFonts="1">
    <font>
      <sz val="10"/>
      <name val="Arial"/>
      <charset val="238"/>
    </font>
    <font>
      <sz val="9"/>
      <name val="Times New Roman CE"/>
      <family val="1"/>
      <charset val="238"/>
    </font>
    <font>
      <sz val="12"/>
      <name val="Times New Roman CE"/>
      <family val="1"/>
      <charset val="238"/>
    </font>
    <font>
      <b/>
      <sz val="18"/>
      <name val="Times New Roman CE"/>
      <charset val="238"/>
    </font>
    <font>
      <b/>
      <sz val="9"/>
      <name val="Times New Roman CE"/>
      <charset val="238"/>
    </font>
    <font>
      <sz val="10"/>
      <name val="Times New Roman CE"/>
      <family val="1"/>
      <charset val="238"/>
    </font>
    <font>
      <sz val="14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Times New Roman CE"/>
      <charset val="238"/>
    </font>
    <font>
      <b/>
      <sz val="14"/>
      <name val="Times New Roman CE"/>
      <charset val="238"/>
    </font>
    <font>
      <b/>
      <sz val="18"/>
      <name val="Arial"/>
      <family val="2"/>
      <charset val="238"/>
    </font>
    <font>
      <b/>
      <sz val="18"/>
      <name val="Times New Roman CE"/>
      <family val="1"/>
      <charset val="238"/>
    </font>
    <font>
      <sz val="8"/>
      <name val="Arial"/>
      <family val="2"/>
      <charset val="238"/>
    </font>
    <font>
      <b/>
      <sz val="11"/>
      <name val="Times New Roman CE"/>
      <family val="1"/>
      <charset val="238"/>
    </font>
    <font>
      <b/>
      <sz val="11"/>
      <name val="Times New Roman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 CE"/>
      <charset val="238"/>
    </font>
    <font>
      <sz val="14"/>
      <name val="Times New Roman CE"/>
      <charset val="238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vertical="justify"/>
    </xf>
    <xf numFmtId="0" fontId="1" fillId="0" borderId="0" xfId="0" applyFont="1"/>
    <xf numFmtId="0" fontId="1" fillId="0" borderId="0" xfId="0" applyFont="1" applyBorder="1" applyAlignment="1">
      <alignment textRotation="90"/>
    </xf>
    <xf numFmtId="0" fontId="1" fillId="0" borderId="0" xfId="0" applyFont="1" applyBorder="1"/>
    <xf numFmtId="0" fontId="1" fillId="0" borderId="0" xfId="0" applyFont="1" applyBorder="1" applyAlignment="1">
      <alignment vertical="justify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/>
    <xf numFmtId="0" fontId="5" fillId="0" borderId="0" xfId="0" applyFont="1" applyBorder="1"/>
    <xf numFmtId="0" fontId="7" fillId="0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4" fillId="2" borderId="1" xfId="0" applyFont="1" applyFill="1" applyBorder="1" applyAlignment="1"/>
    <xf numFmtId="165" fontId="9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 applyProtection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" fillId="0" borderId="0" xfId="0" applyNumberFormat="1" applyFont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5" fillId="0" borderId="3" xfId="0" applyFont="1" applyBorder="1" applyAlignment="1">
      <alignment horizontal="center" textRotation="90"/>
    </xf>
    <xf numFmtId="0" fontId="15" fillId="0" borderId="4" xfId="0" applyFont="1" applyBorder="1" applyAlignment="1">
      <alignment horizontal="center" textRotation="90"/>
    </xf>
    <xf numFmtId="0" fontId="15" fillId="4" borderId="5" xfId="0" applyFont="1" applyFill="1" applyBorder="1" applyAlignment="1">
      <alignment horizontal="center" textRotation="90"/>
    </xf>
    <xf numFmtId="0" fontId="15" fillId="0" borderId="6" xfId="0" applyFont="1" applyBorder="1" applyAlignment="1">
      <alignment horizontal="center" textRotation="90"/>
    </xf>
    <xf numFmtId="0" fontId="15" fillId="4" borderId="7" xfId="0" applyFont="1" applyFill="1" applyBorder="1" applyAlignment="1">
      <alignment horizontal="center" textRotation="90"/>
    </xf>
    <xf numFmtId="2" fontId="14" fillId="0" borderId="8" xfId="0" applyNumberFormat="1" applyFont="1" applyBorder="1" applyAlignment="1">
      <alignment horizontal="center" textRotation="90"/>
    </xf>
    <xf numFmtId="2" fontId="14" fillId="0" borderId="9" xfId="0" applyNumberFormat="1" applyFont="1" applyBorder="1" applyAlignment="1">
      <alignment horizontal="center" textRotation="90"/>
    </xf>
    <xf numFmtId="2" fontId="14" fillId="4" borderId="5" xfId="0" applyNumberFormat="1" applyFont="1" applyFill="1" applyBorder="1" applyAlignment="1">
      <alignment horizontal="center" textRotation="90"/>
    </xf>
    <xf numFmtId="0" fontId="14" fillId="0" borderId="3" xfId="0" applyFont="1" applyBorder="1" applyAlignment="1">
      <alignment horizontal="center" textRotation="90"/>
    </xf>
    <xf numFmtId="0" fontId="15" fillId="4" borderId="3" xfId="0" applyFont="1" applyFill="1" applyBorder="1" applyAlignment="1">
      <alignment horizontal="center" textRotation="90"/>
    </xf>
    <xf numFmtId="0" fontId="15" fillId="0" borderId="10" xfId="0" applyFont="1" applyBorder="1" applyAlignment="1">
      <alignment horizontal="center" textRotation="90"/>
    </xf>
    <xf numFmtId="0" fontId="15" fillId="0" borderId="11" xfId="0" applyFont="1" applyBorder="1" applyAlignment="1">
      <alignment horizontal="center" textRotation="90"/>
    </xf>
    <xf numFmtId="0" fontId="15" fillId="4" borderId="12" xfId="0" applyFont="1" applyFill="1" applyBorder="1" applyAlignment="1">
      <alignment horizontal="center" textRotation="90"/>
    </xf>
    <xf numFmtId="0" fontId="19" fillId="0" borderId="1" xfId="0" applyFont="1" applyBorder="1"/>
    <xf numFmtId="0" fontId="0" fillId="0" borderId="1" xfId="0" applyBorder="1"/>
    <xf numFmtId="0" fontId="20" fillId="0" borderId="1" xfId="0" applyFont="1" applyBorder="1"/>
    <xf numFmtId="0" fontId="8" fillId="0" borderId="3" xfId="0" applyFont="1" applyBorder="1" applyAlignment="1">
      <alignment horizontal="center" vertical="center" textRotation="90"/>
    </xf>
    <xf numFmtId="2" fontId="9" fillId="2" borderId="19" xfId="0" applyNumberFormat="1" applyFont="1" applyFill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19" xfId="0" applyBorder="1"/>
    <xf numFmtId="0" fontId="9" fillId="2" borderId="19" xfId="0" applyFont="1" applyFill="1" applyBorder="1" applyAlignment="1">
      <alignment horizontal="center"/>
    </xf>
    <xf numFmtId="165" fontId="9" fillId="2" borderId="19" xfId="0" applyNumberFormat="1" applyFont="1" applyFill="1" applyBorder="1" applyAlignment="1">
      <alignment horizontal="center"/>
    </xf>
    <xf numFmtId="0" fontId="9" fillId="2" borderId="19" xfId="0" applyNumberFormat="1" applyFont="1" applyFill="1" applyBorder="1" applyAlignment="1">
      <alignment horizontal="center"/>
    </xf>
    <xf numFmtId="2" fontId="9" fillId="2" borderId="19" xfId="0" applyNumberFormat="1" applyFont="1" applyFill="1" applyBorder="1" applyAlignment="1" applyProtection="1">
      <alignment horizontal="center"/>
    </xf>
    <xf numFmtId="166" fontId="9" fillId="2" borderId="19" xfId="0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center" vertical="center" textRotation="90"/>
    </xf>
    <xf numFmtId="0" fontId="13" fillId="0" borderId="19" xfId="0" applyFont="1" applyBorder="1"/>
    <xf numFmtId="0" fontId="13" fillId="0" borderId="1" xfId="0" applyFont="1" applyBorder="1"/>
    <xf numFmtId="0" fontId="21" fillId="0" borderId="0" xfId="0" applyFont="1"/>
    <xf numFmtId="0" fontId="21" fillId="0" borderId="0" xfId="0" applyFont="1" applyAlignment="1">
      <alignment horizontal="left"/>
    </xf>
    <xf numFmtId="0" fontId="23" fillId="6" borderId="1" xfId="0" applyFont="1" applyFill="1" applyBorder="1"/>
    <xf numFmtId="0" fontId="23" fillId="0" borderId="1" xfId="0" applyFont="1" applyBorder="1" applyAlignment="1">
      <alignment horizontal="left"/>
    </xf>
    <xf numFmtId="167" fontId="23" fillId="0" borderId="1" xfId="0" applyNumberFormat="1" applyFont="1" applyBorder="1" applyAlignment="1">
      <alignment horizontal="left"/>
    </xf>
    <xf numFmtId="167" fontId="1" fillId="0" borderId="0" xfId="0" applyNumberFormat="1" applyFont="1"/>
    <xf numFmtId="0" fontId="2" fillId="0" borderId="0" xfId="0" applyFont="1" applyAlignment="1">
      <alignment horizontal="left"/>
    </xf>
    <xf numFmtId="0" fontId="10" fillId="0" borderId="0" xfId="0" applyFont="1"/>
    <xf numFmtId="167" fontId="10" fillId="0" borderId="0" xfId="0" applyNumberFormat="1" applyFont="1" applyAlignment="1">
      <alignment horizontal="right"/>
    </xf>
    <xf numFmtId="0" fontId="25" fillId="0" borderId="0" xfId="0" applyFont="1"/>
    <xf numFmtId="164" fontId="24" fillId="0" borderId="0" xfId="0" applyNumberFormat="1" applyFont="1" applyFill="1" applyBorder="1" applyAlignment="1">
      <alignment horizontal="right"/>
    </xf>
    <xf numFmtId="1" fontId="24" fillId="0" borderId="0" xfId="0" applyNumberFormat="1" applyFont="1" applyFill="1" applyBorder="1" applyAlignment="1">
      <alignment horizontal="right"/>
    </xf>
    <xf numFmtId="0" fontId="26" fillId="0" borderId="19" xfId="0" applyFont="1" applyBorder="1"/>
    <xf numFmtId="0" fontId="26" fillId="0" borderId="1" xfId="0" applyFont="1" applyBorder="1"/>
    <xf numFmtId="0" fontId="9" fillId="8" borderId="19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22" fillId="7" borderId="0" xfId="0" applyFont="1" applyFill="1" applyAlignment="1">
      <alignment horizontal="center" wrapText="1"/>
    </xf>
    <xf numFmtId="0" fontId="14" fillId="4" borderId="13" xfId="0" applyFont="1" applyFill="1" applyBorder="1" applyAlignment="1">
      <alignment horizontal="center" textRotation="90"/>
    </xf>
    <xf numFmtId="0" fontId="16" fillId="4" borderId="11" xfId="0" applyFont="1" applyFill="1" applyBorder="1" applyAlignment="1">
      <alignment horizontal="center" textRotation="90"/>
    </xf>
    <xf numFmtId="0" fontId="15" fillId="5" borderId="13" xfId="0" applyFont="1" applyFill="1" applyBorder="1" applyAlignment="1">
      <alignment horizontal="center" textRotation="90"/>
    </xf>
    <xf numFmtId="0" fontId="16" fillId="5" borderId="11" xfId="0" applyFont="1" applyFill="1" applyBorder="1" applyAlignment="1">
      <alignment horizontal="center" textRotation="90"/>
    </xf>
    <xf numFmtId="0" fontId="15" fillId="8" borderId="13" xfId="0" applyFont="1" applyFill="1" applyBorder="1" applyAlignment="1">
      <alignment horizontal="center" textRotation="90"/>
    </xf>
    <xf numFmtId="0" fontId="18" fillId="8" borderId="11" xfId="0" applyFont="1" applyFill="1" applyBorder="1" applyAlignment="1">
      <alignment horizontal="center" textRotation="90"/>
    </xf>
    <xf numFmtId="0" fontId="15" fillId="0" borderId="1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6" xfId="0" applyNumberFormat="1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justify" textRotation="90"/>
    </xf>
    <xf numFmtId="0" fontId="7" fillId="0" borderId="11" xfId="0" applyFont="1" applyBorder="1" applyAlignment="1">
      <alignment horizontal="center" vertical="justify" textRotation="90"/>
    </xf>
    <xf numFmtId="0" fontId="14" fillId="0" borderId="13" xfId="0" applyFont="1" applyBorder="1" applyAlignment="1">
      <alignment horizontal="center" textRotation="90"/>
    </xf>
    <xf numFmtId="0" fontId="16" fillId="0" borderId="11" xfId="0" applyFont="1" applyBorder="1" applyAlignment="1">
      <alignment horizontal="center" textRotation="90"/>
    </xf>
    <xf numFmtId="0" fontId="15" fillId="4" borderId="14" xfId="0" applyFont="1" applyFill="1" applyBorder="1" applyAlignment="1">
      <alignment horizontal="center" textRotation="90"/>
    </xf>
    <xf numFmtId="0" fontId="16" fillId="4" borderId="12" xfId="0" applyFont="1" applyFill="1" applyBorder="1" applyAlignment="1">
      <alignment horizontal="center" textRotation="90"/>
    </xf>
    <xf numFmtId="0" fontId="15" fillId="4" borderId="14" xfId="0" applyFont="1" applyFill="1" applyBorder="1" applyAlignment="1">
      <alignment horizontal="center" textRotation="89"/>
    </xf>
    <xf numFmtId="0" fontId="16" fillId="4" borderId="12" xfId="0" applyFont="1" applyFill="1" applyBorder="1" applyAlignment="1">
      <alignment horizontal="center" textRotation="89"/>
    </xf>
    <xf numFmtId="0" fontId="15" fillId="4" borderId="13" xfId="0" applyFont="1" applyFill="1" applyBorder="1" applyAlignment="1">
      <alignment horizontal="center" textRotation="90" wrapText="1"/>
    </xf>
    <xf numFmtId="0" fontId="16" fillId="4" borderId="11" xfId="0" applyFont="1" applyFill="1" applyBorder="1" applyAlignment="1">
      <alignment horizontal="center" wrapText="1"/>
    </xf>
    <xf numFmtId="2" fontId="14" fillId="0" borderId="15" xfId="0" applyNumberFormat="1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 wrapText="1"/>
    </xf>
    <xf numFmtId="2" fontId="14" fillId="0" borderId="7" xfId="0" applyNumberFormat="1" applyFont="1" applyFill="1" applyBorder="1" applyAlignment="1">
      <alignment horizontal="center" vertical="center" wrapText="1"/>
    </xf>
    <xf numFmtId="2" fontId="14" fillId="5" borderId="13" xfId="0" applyNumberFormat="1" applyFont="1" applyFill="1" applyBorder="1" applyAlignment="1">
      <alignment horizontal="center" vertical="justify" textRotation="90"/>
    </xf>
    <xf numFmtId="2" fontId="14" fillId="5" borderId="11" xfId="0" applyNumberFormat="1" applyFont="1" applyFill="1" applyBorder="1" applyAlignment="1">
      <alignment horizontal="center" vertical="justify" textRotation="90"/>
    </xf>
    <xf numFmtId="0" fontId="14" fillId="4" borderId="11" xfId="0" applyFont="1" applyFill="1" applyBorder="1" applyAlignment="1">
      <alignment horizontal="center" textRotation="90"/>
    </xf>
    <xf numFmtId="0" fontId="14" fillId="0" borderId="15" xfId="0" applyNumberFormat="1" applyFont="1" applyBorder="1" applyAlignment="1">
      <alignment horizontal="center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textRotation="90"/>
    </xf>
    <xf numFmtId="0" fontId="14" fillId="4" borderId="14" xfId="0" applyFont="1" applyFill="1" applyBorder="1" applyAlignment="1">
      <alignment horizontal="center" textRotation="90"/>
    </xf>
    <xf numFmtId="0" fontId="14" fillId="4" borderId="12" xfId="0" applyFont="1" applyFill="1" applyBorder="1" applyAlignment="1">
      <alignment horizontal="center" textRotation="90"/>
    </xf>
    <xf numFmtId="0" fontId="17" fillId="4" borderId="11" xfId="0" applyFont="1" applyFill="1" applyBorder="1" applyAlignment="1">
      <alignment horizontal="center" textRotation="90"/>
    </xf>
    <xf numFmtId="0" fontId="14" fillId="5" borderId="17" xfId="0" applyFont="1" applyFill="1" applyBorder="1" applyAlignment="1">
      <alignment horizontal="center" textRotation="90"/>
    </xf>
    <xf numFmtId="0" fontId="16" fillId="5" borderId="20" xfId="0" applyFont="1" applyFill="1" applyBorder="1" applyAlignment="1">
      <alignment horizontal="center" textRotation="90"/>
    </xf>
    <xf numFmtId="0" fontId="16" fillId="5" borderId="18" xfId="0" applyFont="1" applyFill="1" applyBorder="1" applyAlignment="1">
      <alignment horizontal="center" textRotation="90"/>
    </xf>
    <xf numFmtId="0" fontId="16" fillId="5" borderId="21" xfId="0" applyFont="1" applyFill="1" applyBorder="1" applyAlignment="1">
      <alignment horizontal="center" textRotation="90"/>
    </xf>
    <xf numFmtId="0" fontId="14" fillId="8" borderId="13" xfId="0" applyNumberFormat="1" applyFont="1" applyFill="1" applyBorder="1" applyAlignment="1">
      <alignment horizontal="center" textRotation="90"/>
    </xf>
    <xf numFmtId="0" fontId="16" fillId="8" borderId="11" xfId="0" applyNumberFormat="1" applyFont="1" applyFill="1" applyBorder="1" applyAlignment="1">
      <alignment horizontal="center" textRotation="90"/>
    </xf>
    <xf numFmtId="0" fontId="11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textRotation="90"/>
    </xf>
    <xf numFmtId="0" fontId="8" fillId="0" borderId="11" xfId="0" applyFont="1" applyBorder="1" applyAlignment="1">
      <alignment horizontal="center" textRotation="90"/>
    </xf>
    <xf numFmtId="0" fontId="15" fillId="0" borderId="7" xfId="0" applyFont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textRotation="90"/>
    </xf>
    <xf numFmtId="0" fontId="16" fillId="4" borderId="18" xfId="0" applyFont="1" applyFill="1" applyBorder="1" applyAlignment="1">
      <alignment horizontal="center" textRotation="90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B11"/>
  <sheetViews>
    <sheetView workbookViewId="0">
      <selection activeCell="D20" sqref="D20"/>
    </sheetView>
  </sheetViews>
  <sheetFormatPr defaultRowHeight="12.75" x14ac:dyDescent="0.2"/>
  <cols>
    <col min="1" max="1" width="34" style="63" bestFit="1" customWidth="1"/>
    <col min="2" max="2" width="48.85546875" style="64" customWidth="1"/>
    <col min="3" max="16384" width="9.140625" style="63"/>
  </cols>
  <sheetData>
    <row r="2" spans="1:2" ht="15.75" x14ac:dyDescent="0.25">
      <c r="A2" s="79" t="s">
        <v>36</v>
      </c>
      <c r="B2" s="79"/>
    </row>
    <row r="5" spans="1:2" ht="15" x14ac:dyDescent="0.25">
      <c r="A5" s="65" t="s">
        <v>34</v>
      </c>
      <c r="B5" s="66" t="s">
        <v>49</v>
      </c>
    </row>
    <row r="6" spans="1:2" ht="15" x14ac:dyDescent="0.25">
      <c r="A6" s="65" t="s">
        <v>33</v>
      </c>
      <c r="B6" s="66" t="s">
        <v>40</v>
      </c>
    </row>
    <row r="7" spans="1:2" ht="15" x14ac:dyDescent="0.25">
      <c r="A7" s="65" t="s">
        <v>35</v>
      </c>
      <c r="B7" s="66" t="s">
        <v>41</v>
      </c>
    </row>
    <row r="8" spans="1:2" ht="15" x14ac:dyDescent="0.25">
      <c r="A8" s="65" t="s">
        <v>32</v>
      </c>
      <c r="B8" s="67" t="s">
        <v>42</v>
      </c>
    </row>
    <row r="9" spans="1:2" ht="15" x14ac:dyDescent="0.25">
      <c r="A9" s="65" t="s">
        <v>31</v>
      </c>
      <c r="B9" s="66" t="s">
        <v>44</v>
      </c>
    </row>
    <row r="10" spans="1:2" ht="15" x14ac:dyDescent="0.25">
      <c r="A10" s="65" t="s">
        <v>30</v>
      </c>
      <c r="B10" s="66" t="s">
        <v>43</v>
      </c>
    </row>
    <row r="11" spans="1:2" ht="15" x14ac:dyDescent="0.25">
      <c r="A11" s="65" t="s">
        <v>29</v>
      </c>
      <c r="B11" s="66" t="s">
        <v>45</v>
      </c>
    </row>
  </sheetData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zoomScale="110" zoomScaleNormal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3" sqref="A3:A6"/>
    </sheetView>
  </sheetViews>
  <sheetFormatPr defaultRowHeight="18.75" x14ac:dyDescent="0.3"/>
  <cols>
    <col min="1" max="2" width="5.7109375" style="12" customWidth="1"/>
    <col min="3" max="3" width="25.7109375" style="12" customWidth="1"/>
    <col min="4" max="6" width="25.7109375" style="10" customWidth="1"/>
    <col min="7" max="9" width="5.7109375" style="8" customWidth="1"/>
    <col min="10" max="10" width="5.7109375" style="13" customWidth="1"/>
    <col min="11" max="11" width="5.7109375" style="8" customWidth="1"/>
    <col min="12" max="15" width="7.28515625" style="8" customWidth="1"/>
    <col min="16" max="16" width="7.28515625" style="19" customWidth="1"/>
    <col min="17" max="17" width="7.28515625" style="15" customWidth="1"/>
    <col min="18" max="18" width="9.5703125" style="15" customWidth="1"/>
    <col min="19" max="19" width="9.140625" style="2"/>
    <col min="20" max="20" width="14.7109375" style="2" bestFit="1" customWidth="1"/>
    <col min="21" max="16384" width="9.140625" style="2"/>
  </cols>
  <sheetData>
    <row r="1" spans="1:20" s="72" customFormat="1" x14ac:dyDescent="0.3">
      <c r="A1" s="70" t="str">
        <f>Osnovni_podatki!B6</f>
        <v>Gasilska zveza Domžale</v>
      </c>
      <c r="B1" s="70"/>
      <c r="C1" s="70"/>
      <c r="D1" s="70"/>
      <c r="E1" s="70"/>
      <c r="F1" s="70"/>
      <c r="G1" s="19" t="str">
        <f>Osnovni_podatki!B5</f>
        <v>Kviz mladine GZ Mengeš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71" t="str">
        <f>Osnovni_podatki!B7&amp;", "&amp;TEXT(Osnovni_podatki!B8,"dd. mmmm yyyy")</f>
        <v>Vir, 4., 5.4.2014</v>
      </c>
    </row>
    <row r="2" spans="1:20" ht="12.75" customHeight="1" thickBot="1" x14ac:dyDescent="0.35">
      <c r="G2" s="34"/>
    </row>
    <row r="3" spans="1:20" ht="60" customHeight="1" thickBot="1" x14ac:dyDescent="0.25">
      <c r="A3" s="84" t="s">
        <v>5</v>
      </c>
      <c r="B3" s="95" t="s">
        <v>8</v>
      </c>
      <c r="C3" s="92" t="s">
        <v>20</v>
      </c>
      <c r="D3" s="93"/>
      <c r="E3" s="93"/>
      <c r="F3" s="94"/>
      <c r="G3" s="97" t="s">
        <v>6</v>
      </c>
      <c r="H3" s="80" t="s">
        <v>16</v>
      </c>
      <c r="I3" s="99" t="s">
        <v>28</v>
      </c>
      <c r="J3" s="101" t="s">
        <v>17</v>
      </c>
      <c r="K3" s="103" t="s">
        <v>18</v>
      </c>
      <c r="L3" s="86" t="s">
        <v>21</v>
      </c>
      <c r="M3" s="87"/>
      <c r="N3" s="88"/>
      <c r="O3" s="89" t="s">
        <v>37</v>
      </c>
      <c r="P3" s="90"/>
      <c r="Q3" s="91"/>
      <c r="R3" s="82" t="s">
        <v>4</v>
      </c>
      <c r="S3" s="5"/>
      <c r="T3" s="68"/>
    </row>
    <row r="4" spans="1:20" ht="159.94999999999999" customHeight="1" thickBot="1" x14ac:dyDescent="0.25">
      <c r="A4" s="85"/>
      <c r="B4" s="96"/>
      <c r="C4" s="60" t="s">
        <v>0</v>
      </c>
      <c r="D4" s="60" t="s">
        <v>7</v>
      </c>
      <c r="E4" s="60" t="s">
        <v>26</v>
      </c>
      <c r="F4" s="60" t="s">
        <v>27</v>
      </c>
      <c r="G4" s="98"/>
      <c r="H4" s="81"/>
      <c r="I4" s="100"/>
      <c r="J4" s="102"/>
      <c r="K4" s="104"/>
      <c r="L4" s="35" t="s">
        <v>2</v>
      </c>
      <c r="M4" s="36" t="s">
        <v>22</v>
      </c>
      <c r="N4" s="37" t="s">
        <v>12</v>
      </c>
      <c r="O4" s="35" t="s">
        <v>2</v>
      </c>
      <c r="P4" s="38" t="s">
        <v>22</v>
      </c>
      <c r="Q4" s="39" t="s">
        <v>12</v>
      </c>
      <c r="R4" s="83"/>
      <c r="S4" s="4"/>
    </row>
    <row r="5" spans="1:20" ht="21.75" customHeight="1" x14ac:dyDescent="0.3">
      <c r="A5" s="77">
        <v>1</v>
      </c>
      <c r="B5" s="53"/>
      <c r="C5" s="75" t="s">
        <v>47</v>
      </c>
      <c r="D5" s="54"/>
      <c r="E5" s="61"/>
      <c r="F5" s="61"/>
      <c r="G5" s="53">
        <v>500</v>
      </c>
      <c r="H5" s="53">
        <v>9</v>
      </c>
      <c r="I5" s="55">
        <v>9</v>
      </c>
      <c r="J5" s="55">
        <v>19</v>
      </c>
      <c r="K5" s="55">
        <v>39</v>
      </c>
      <c r="L5" s="56">
        <v>16.52</v>
      </c>
      <c r="M5" s="57">
        <v>10</v>
      </c>
      <c r="N5" s="58">
        <f>L5+M5</f>
        <v>26.52</v>
      </c>
      <c r="O5" s="56">
        <v>21.07</v>
      </c>
      <c r="P5" s="57">
        <v>0</v>
      </c>
      <c r="Q5" s="58">
        <f>O5+P5</f>
        <v>21.07</v>
      </c>
      <c r="R5" s="52">
        <f>G5+SUM(H5:K5)-Q5-N5</f>
        <v>528.41</v>
      </c>
      <c r="S5" s="4"/>
    </row>
    <row r="6" spans="1:20" ht="21.75" customHeight="1" x14ac:dyDescent="0.3">
      <c r="A6" s="78">
        <v>2</v>
      </c>
      <c r="B6" s="16"/>
      <c r="C6" s="76" t="s">
        <v>46</v>
      </c>
      <c r="D6" s="49"/>
      <c r="E6" s="62"/>
      <c r="F6" s="62"/>
      <c r="G6" s="16">
        <v>500</v>
      </c>
      <c r="H6" s="16">
        <v>7</v>
      </c>
      <c r="I6" s="24">
        <v>10</v>
      </c>
      <c r="J6" s="24">
        <v>19</v>
      </c>
      <c r="K6" s="24">
        <v>36</v>
      </c>
      <c r="L6" s="27">
        <v>21.94</v>
      </c>
      <c r="M6" s="28">
        <v>0</v>
      </c>
      <c r="N6" s="29">
        <f>L6+M6</f>
        <v>21.94</v>
      </c>
      <c r="O6" s="27">
        <v>26.63</v>
      </c>
      <c r="P6" s="28">
        <v>0</v>
      </c>
      <c r="Q6" s="29">
        <f>O6+P6</f>
        <v>26.63</v>
      </c>
      <c r="R6" s="30">
        <f>G6+SUM(H6:K6)-Q6-N6</f>
        <v>523.42999999999995</v>
      </c>
      <c r="S6" s="4"/>
    </row>
    <row r="7" spans="1:20" ht="21.75" hidden="1" customHeight="1" x14ac:dyDescent="0.3">
      <c r="A7" s="31">
        <v>3</v>
      </c>
      <c r="B7" s="16"/>
      <c r="C7" s="76"/>
      <c r="D7" s="49"/>
      <c r="E7" s="62"/>
      <c r="F7" s="62"/>
      <c r="G7" s="16">
        <v>500</v>
      </c>
      <c r="H7" s="16">
        <v>7</v>
      </c>
      <c r="I7" s="24"/>
      <c r="J7" s="24"/>
      <c r="K7" s="24"/>
      <c r="L7" s="27"/>
      <c r="M7" s="28"/>
      <c r="N7" s="29">
        <f t="shared" ref="N7:N9" si="0">L7+M7</f>
        <v>0</v>
      </c>
      <c r="O7" s="27"/>
      <c r="P7" s="28"/>
      <c r="Q7" s="29">
        <f t="shared" ref="Q7:Q9" si="1">O7+P7</f>
        <v>0</v>
      </c>
      <c r="R7" s="30">
        <f t="shared" ref="R7:R9" si="2">G7+SUM(H7:K7)-Q7-N7</f>
        <v>507</v>
      </c>
      <c r="S7" s="4"/>
    </row>
    <row r="8" spans="1:20" ht="21.75" hidden="1" customHeight="1" x14ac:dyDescent="0.25">
      <c r="A8" s="31">
        <v>4</v>
      </c>
      <c r="B8" s="16"/>
      <c r="C8" s="49"/>
      <c r="D8" s="49"/>
      <c r="E8" s="62"/>
      <c r="F8" s="62"/>
      <c r="G8" s="16">
        <v>500</v>
      </c>
      <c r="H8" s="16"/>
      <c r="I8" s="24"/>
      <c r="J8" s="24"/>
      <c r="K8" s="24"/>
      <c r="L8" s="27"/>
      <c r="M8" s="28"/>
      <c r="N8" s="29">
        <f t="shared" si="0"/>
        <v>0</v>
      </c>
      <c r="O8" s="27"/>
      <c r="P8" s="28"/>
      <c r="Q8" s="29">
        <f t="shared" si="1"/>
        <v>0</v>
      </c>
      <c r="R8" s="30">
        <f t="shared" si="2"/>
        <v>500</v>
      </c>
      <c r="S8" s="4"/>
    </row>
    <row r="9" spans="1:20" ht="21.75" hidden="1" customHeight="1" x14ac:dyDescent="0.25">
      <c r="A9" s="31">
        <v>5</v>
      </c>
      <c r="B9" s="16"/>
      <c r="C9" s="49"/>
      <c r="D9" s="49"/>
      <c r="E9" s="62"/>
      <c r="F9" s="62"/>
      <c r="G9" s="16">
        <v>500</v>
      </c>
      <c r="H9" s="16"/>
      <c r="I9" s="24"/>
      <c r="J9" s="24"/>
      <c r="K9" s="24"/>
      <c r="L9" s="27"/>
      <c r="M9" s="28"/>
      <c r="N9" s="29">
        <f t="shared" si="0"/>
        <v>0</v>
      </c>
      <c r="O9" s="27"/>
      <c r="P9" s="28"/>
      <c r="Q9" s="29">
        <f t="shared" si="1"/>
        <v>0</v>
      </c>
      <c r="R9" s="30">
        <f t="shared" si="2"/>
        <v>500</v>
      </c>
      <c r="S9" s="4"/>
    </row>
    <row r="10" spans="1:20" ht="21.75" customHeight="1" x14ac:dyDescent="0.3">
      <c r="B10" s="9"/>
      <c r="C10" s="9"/>
      <c r="D10" s="11"/>
      <c r="E10" s="11"/>
      <c r="F10" s="11"/>
      <c r="G10" s="9"/>
      <c r="H10" s="9"/>
      <c r="I10" s="9"/>
      <c r="J10" s="14"/>
      <c r="K10" s="9"/>
      <c r="L10" s="9"/>
      <c r="M10" s="9"/>
      <c r="N10" s="9"/>
      <c r="O10" s="9"/>
      <c r="P10" s="20"/>
      <c r="Q10" s="17"/>
      <c r="R10" s="18"/>
    </row>
    <row r="11" spans="1:20" ht="21.75" customHeight="1" x14ac:dyDescent="0.3">
      <c r="A11" s="12" t="str">
        <f>Osnovni_podatki!A9</f>
        <v>Predsednik tekmovalnega odbora:</v>
      </c>
      <c r="B11" s="9"/>
      <c r="C11" s="9"/>
      <c r="D11" s="11"/>
      <c r="E11" s="11"/>
      <c r="F11" s="11"/>
      <c r="G11" s="9" t="str">
        <f>Osnovni_podatki!A10</f>
        <v>Predsednik obračunske komisije:</v>
      </c>
      <c r="H11" s="9"/>
      <c r="I11" s="9"/>
      <c r="J11" s="14"/>
      <c r="K11" s="9"/>
      <c r="L11" s="9"/>
      <c r="M11" s="9"/>
      <c r="N11" s="9"/>
      <c r="O11" s="9"/>
      <c r="P11" s="20"/>
      <c r="Q11" s="17"/>
      <c r="R11" s="73" t="str">
        <f>Osnovni_podatki!A11</f>
        <v>Vodja tekmovanja:</v>
      </c>
    </row>
    <row r="12" spans="1:20" ht="21.75" customHeight="1" x14ac:dyDescent="0.3">
      <c r="A12" s="69" t="str">
        <f>Osnovni_podatki!B9</f>
        <v>Boštjan Narobe</v>
      </c>
      <c r="B12" s="9"/>
      <c r="C12" s="9"/>
      <c r="D12" s="11"/>
      <c r="E12" s="11"/>
      <c r="F12" s="11"/>
      <c r="G12" s="9" t="str">
        <f>Osnovni_podatki!B10</f>
        <v>Nace Hribar</v>
      </c>
      <c r="H12" s="9"/>
      <c r="I12" s="9"/>
      <c r="J12" s="14"/>
      <c r="K12" s="9"/>
      <c r="L12" s="9"/>
      <c r="M12" s="9"/>
      <c r="N12" s="9"/>
      <c r="O12" s="9"/>
      <c r="P12" s="20"/>
      <c r="Q12" s="17"/>
      <c r="R12" s="74" t="str">
        <f>Osnovni_podatki!B11</f>
        <v>Tadej Šinkovec</v>
      </c>
    </row>
    <row r="13" spans="1:20" ht="21.75" customHeight="1" x14ac:dyDescent="0.3">
      <c r="B13" s="9"/>
      <c r="C13" s="9"/>
      <c r="D13" s="11"/>
      <c r="E13" s="11"/>
      <c r="F13" s="11"/>
      <c r="G13" s="9"/>
      <c r="H13" s="9"/>
      <c r="I13" s="9"/>
      <c r="J13" s="14"/>
      <c r="K13" s="9"/>
      <c r="L13" s="9"/>
      <c r="M13" s="9"/>
      <c r="N13" s="9"/>
      <c r="O13" s="9"/>
      <c r="P13" s="20"/>
      <c r="Q13" s="17"/>
      <c r="R13" s="18"/>
    </row>
    <row r="14" spans="1:20" ht="21.75" customHeight="1" x14ac:dyDescent="0.3">
      <c r="B14" s="9"/>
      <c r="C14" s="9"/>
      <c r="D14" s="11"/>
      <c r="E14" s="11"/>
      <c r="F14" s="11"/>
      <c r="G14" s="9"/>
      <c r="H14" s="9"/>
      <c r="I14" s="9"/>
      <c r="J14" s="14"/>
      <c r="K14" s="9"/>
      <c r="L14" s="9"/>
      <c r="M14" s="9"/>
      <c r="N14" s="9"/>
      <c r="O14" s="9"/>
      <c r="P14" s="20"/>
      <c r="Q14" s="17"/>
      <c r="R14" s="18"/>
    </row>
    <row r="15" spans="1:20" ht="21.75" customHeight="1" x14ac:dyDescent="0.3">
      <c r="B15" s="9"/>
      <c r="C15" s="9"/>
      <c r="D15" s="11"/>
      <c r="E15" s="11"/>
      <c r="F15" s="11"/>
      <c r="G15" s="9"/>
      <c r="H15" s="9"/>
      <c r="I15" s="9"/>
      <c r="J15" s="14"/>
      <c r="K15" s="9"/>
      <c r="L15" s="9"/>
      <c r="M15" s="9"/>
      <c r="N15" s="9"/>
      <c r="O15" s="9"/>
      <c r="P15" s="20"/>
      <c r="Q15" s="17"/>
      <c r="R15" s="18"/>
    </row>
    <row r="16" spans="1:20" ht="21.75" customHeight="1" x14ac:dyDescent="0.3">
      <c r="B16" s="9"/>
      <c r="C16" s="9"/>
      <c r="D16" s="11"/>
      <c r="E16" s="11"/>
      <c r="F16" s="11"/>
      <c r="G16" s="9"/>
      <c r="H16" s="9"/>
      <c r="I16" s="9"/>
      <c r="J16" s="14"/>
      <c r="K16" s="9"/>
      <c r="L16" s="9"/>
      <c r="M16" s="9"/>
      <c r="N16" s="9"/>
      <c r="O16" s="9"/>
      <c r="P16" s="20"/>
      <c r="Q16" s="17"/>
      <c r="R16" s="18"/>
    </row>
    <row r="17" spans="2:18" ht="21.75" customHeight="1" x14ac:dyDescent="0.3">
      <c r="B17" s="9"/>
      <c r="C17" s="9"/>
      <c r="D17" s="11"/>
      <c r="E17" s="11"/>
      <c r="F17" s="11"/>
      <c r="G17" s="9"/>
      <c r="H17" s="9"/>
      <c r="I17" s="9"/>
      <c r="J17" s="14"/>
      <c r="K17" s="9"/>
      <c r="L17" s="9"/>
      <c r="M17" s="9"/>
      <c r="N17" s="9"/>
      <c r="O17" s="9"/>
      <c r="P17" s="20"/>
      <c r="Q17" s="17"/>
      <c r="R17" s="18"/>
    </row>
  </sheetData>
  <sheetProtection selectLockedCells="1" selectUnlockedCells="1"/>
  <sortState ref="C5:R6">
    <sortCondition descending="1" ref="R5:R6"/>
  </sortState>
  <mergeCells count="11">
    <mergeCell ref="H3:H4"/>
    <mergeCell ref="R3:R4"/>
    <mergeCell ref="A3:A4"/>
    <mergeCell ref="L3:N3"/>
    <mergeCell ref="O3:Q3"/>
    <mergeCell ref="C3:F3"/>
    <mergeCell ref="B3:B4"/>
    <mergeCell ref="G3:G4"/>
    <mergeCell ref="I3:I4"/>
    <mergeCell ref="J3:J4"/>
    <mergeCell ref="K3:K4"/>
  </mergeCells>
  <phoneticPr fontId="0" type="noConversion"/>
  <printOptions horizontalCentered="1"/>
  <pageMargins left="0.59055118110236227" right="0.59055118110236227" top="0.59055118110236227" bottom="0.39370078740157483" header="0" footer="0"/>
  <pageSetup paperSize="9" scale="69" fitToHeight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zoomScale="120" zoomScaleNormal="120" workbookViewId="0">
      <pane xSplit="2" ySplit="4" topLeftCell="C5" activePane="bottomRight" state="frozen"/>
      <selection activeCell="B4" sqref="B4:R36"/>
      <selection pane="topRight" activeCell="B4" sqref="B4:R36"/>
      <selection pane="bottomLeft" activeCell="B4" sqref="B4:R36"/>
      <selection pane="bottomRight" activeCell="G12" sqref="G12"/>
    </sheetView>
  </sheetViews>
  <sheetFormatPr defaultRowHeight="12.75" x14ac:dyDescent="0.2"/>
  <cols>
    <col min="1" max="2" width="5.7109375" customWidth="1"/>
    <col min="3" max="3" width="22.85546875" customWidth="1"/>
    <col min="4" max="6" width="25.7109375" customWidth="1"/>
    <col min="7" max="11" width="5.7109375" customWidth="1"/>
    <col min="12" max="17" width="7.28515625" customWidth="1"/>
    <col min="18" max="18" width="7.7109375" customWidth="1"/>
  </cols>
  <sheetData>
    <row r="1" spans="1:18" s="72" customFormat="1" ht="18.75" x14ac:dyDescent="0.3">
      <c r="A1" s="70" t="str">
        <f>Osnovni_podatki!B6</f>
        <v>Gasilska zveza Domžale</v>
      </c>
      <c r="B1" s="70"/>
      <c r="C1" s="70"/>
      <c r="D1" s="70"/>
      <c r="E1" s="70"/>
      <c r="F1" s="70"/>
      <c r="G1" s="19" t="str">
        <f>Osnovni_podatki!B5</f>
        <v>Kviz mladine GZ Mengeš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71" t="str">
        <f>Osnovni_podatki!B7&amp;", "&amp;TEXT(Osnovni_podatki!B8,"dd. mmmm yyyy")</f>
        <v>Vir, 4., 5.4.2014</v>
      </c>
    </row>
    <row r="2" spans="1:18" s="2" customFormat="1" ht="12.75" customHeight="1" thickBot="1" x14ac:dyDescent="0.35">
      <c r="A2" s="12"/>
      <c r="B2" s="12"/>
      <c r="C2" s="12"/>
      <c r="D2" s="10"/>
      <c r="E2" s="10"/>
      <c r="F2" s="10"/>
      <c r="G2" s="34"/>
      <c r="H2" s="8"/>
      <c r="I2" s="8"/>
      <c r="J2" s="13"/>
      <c r="K2" s="8"/>
      <c r="L2" s="8"/>
      <c r="M2" s="8"/>
      <c r="N2" s="8"/>
      <c r="O2" s="8"/>
      <c r="P2" s="19"/>
      <c r="Q2" s="15"/>
      <c r="R2" s="15"/>
    </row>
    <row r="3" spans="1:18" ht="60" customHeight="1" thickBot="1" x14ac:dyDescent="0.25">
      <c r="A3" s="84" t="s">
        <v>5</v>
      </c>
      <c r="B3" s="95" t="s">
        <v>8</v>
      </c>
      <c r="C3" s="114" t="s">
        <v>23</v>
      </c>
      <c r="D3" s="115"/>
      <c r="E3" s="115"/>
      <c r="F3" s="116"/>
      <c r="G3" s="97" t="s">
        <v>6</v>
      </c>
      <c r="H3" s="118" t="s">
        <v>13</v>
      </c>
      <c r="I3" s="99" t="s">
        <v>28</v>
      </c>
      <c r="J3" s="80" t="s">
        <v>14</v>
      </c>
      <c r="K3" s="80" t="s">
        <v>15</v>
      </c>
      <c r="L3" s="111" t="s">
        <v>21</v>
      </c>
      <c r="M3" s="112"/>
      <c r="N3" s="113"/>
      <c r="O3" s="105" t="s">
        <v>38</v>
      </c>
      <c r="P3" s="106"/>
      <c r="Q3" s="107"/>
      <c r="R3" s="108" t="s">
        <v>4</v>
      </c>
    </row>
    <row r="4" spans="1:18" ht="159.94999999999999" customHeight="1" thickBot="1" x14ac:dyDescent="0.25">
      <c r="A4" s="85"/>
      <c r="B4" s="96"/>
      <c r="C4" s="60" t="s">
        <v>0</v>
      </c>
      <c r="D4" s="60" t="s">
        <v>7</v>
      </c>
      <c r="E4" s="60" t="s">
        <v>26</v>
      </c>
      <c r="F4" s="60" t="s">
        <v>27</v>
      </c>
      <c r="G4" s="117"/>
      <c r="H4" s="119"/>
      <c r="I4" s="100"/>
      <c r="J4" s="110"/>
      <c r="K4" s="110"/>
      <c r="L4" s="40" t="s">
        <v>2</v>
      </c>
      <c r="M4" s="41" t="s">
        <v>22</v>
      </c>
      <c r="N4" s="42" t="s">
        <v>12</v>
      </c>
      <c r="O4" s="40" t="s">
        <v>2</v>
      </c>
      <c r="P4" s="41" t="s">
        <v>19</v>
      </c>
      <c r="Q4" s="42" t="s">
        <v>12</v>
      </c>
      <c r="R4" s="109"/>
    </row>
    <row r="5" spans="1:18" ht="21.75" customHeight="1" x14ac:dyDescent="0.3">
      <c r="A5" s="77">
        <v>1</v>
      </c>
      <c r="B5" s="53"/>
      <c r="C5" s="75" t="s">
        <v>46</v>
      </c>
      <c r="D5" s="54"/>
      <c r="E5" s="61"/>
      <c r="F5" s="61"/>
      <c r="G5" s="53">
        <v>500</v>
      </c>
      <c r="H5" s="53">
        <v>10</v>
      </c>
      <c r="I5" s="55">
        <v>8</v>
      </c>
      <c r="J5" s="55">
        <v>24</v>
      </c>
      <c r="K5" s="55">
        <v>27</v>
      </c>
      <c r="L5" s="52">
        <v>12.63</v>
      </c>
      <c r="M5" s="57">
        <v>10</v>
      </c>
      <c r="N5" s="52">
        <f>L5+ML5</f>
        <v>12.63</v>
      </c>
      <c r="O5" s="52">
        <v>24.06</v>
      </c>
      <c r="P5" s="57">
        <v>0</v>
      </c>
      <c r="Q5" s="52">
        <f>O5+P5</f>
        <v>24.06</v>
      </c>
      <c r="R5" s="52">
        <f>G5+SUM(H5:K5)-Q5-N5</f>
        <v>532.31000000000006</v>
      </c>
    </row>
    <row r="6" spans="1:18" ht="21.75" customHeight="1" x14ac:dyDescent="0.3">
      <c r="A6" s="78">
        <v>2</v>
      </c>
      <c r="B6" s="16"/>
      <c r="C6" s="76" t="s">
        <v>47</v>
      </c>
      <c r="D6" s="49"/>
      <c r="E6" s="62"/>
      <c r="F6" s="62"/>
      <c r="G6" s="16">
        <v>500</v>
      </c>
      <c r="H6" s="16">
        <v>8</v>
      </c>
      <c r="I6" s="24">
        <v>5</v>
      </c>
      <c r="J6" s="24">
        <v>21</v>
      </c>
      <c r="K6" s="24">
        <v>25</v>
      </c>
      <c r="L6" s="30">
        <v>17.47</v>
      </c>
      <c r="M6" s="28">
        <v>10</v>
      </c>
      <c r="N6" s="30">
        <f t="shared" ref="N6:N9" si="0">L6+ML6</f>
        <v>17.47</v>
      </c>
      <c r="O6" s="30">
        <v>23.15</v>
      </c>
      <c r="P6" s="28">
        <v>0</v>
      </c>
      <c r="Q6" s="30">
        <f t="shared" ref="Q6:Q9" si="1">O6+P6</f>
        <v>23.15</v>
      </c>
      <c r="R6" s="30">
        <f t="shared" ref="R6:R9" si="2">G6+SUM(H6:K6)-Q6-N6</f>
        <v>518.38</v>
      </c>
    </row>
    <row r="7" spans="1:18" ht="21.75" customHeight="1" x14ac:dyDescent="0.3">
      <c r="A7" s="78">
        <v>3</v>
      </c>
      <c r="B7" s="16"/>
      <c r="C7" s="76" t="s">
        <v>48</v>
      </c>
      <c r="D7" s="49"/>
      <c r="E7" s="62"/>
      <c r="F7" s="62"/>
      <c r="G7" s="16">
        <v>500</v>
      </c>
      <c r="H7" s="16">
        <v>6</v>
      </c>
      <c r="I7" s="24">
        <v>7</v>
      </c>
      <c r="J7" s="24">
        <v>15</v>
      </c>
      <c r="K7" s="24">
        <v>21</v>
      </c>
      <c r="L7" s="30">
        <v>16.84</v>
      </c>
      <c r="M7" s="28">
        <v>10</v>
      </c>
      <c r="N7" s="30">
        <f t="shared" si="0"/>
        <v>16.84</v>
      </c>
      <c r="O7" s="30">
        <v>33.57</v>
      </c>
      <c r="P7" s="28">
        <v>0</v>
      </c>
      <c r="Q7" s="30">
        <f t="shared" si="1"/>
        <v>33.57</v>
      </c>
      <c r="R7" s="30">
        <f t="shared" si="2"/>
        <v>498.59</v>
      </c>
    </row>
    <row r="8" spans="1:18" ht="21.75" hidden="1" customHeight="1" x14ac:dyDescent="0.25">
      <c r="A8" s="31">
        <v>4</v>
      </c>
      <c r="B8" s="16"/>
      <c r="C8" s="49"/>
      <c r="D8" s="49"/>
      <c r="E8" s="62"/>
      <c r="F8" s="62"/>
      <c r="G8" s="16">
        <v>500</v>
      </c>
      <c r="H8" s="16"/>
      <c r="I8" s="24"/>
      <c r="J8" s="24"/>
      <c r="K8" s="24"/>
      <c r="L8" s="30"/>
      <c r="M8" s="28"/>
      <c r="N8" s="30">
        <f t="shared" si="0"/>
        <v>0</v>
      </c>
      <c r="O8" s="30"/>
      <c r="P8" s="28"/>
      <c r="Q8" s="30">
        <f t="shared" si="1"/>
        <v>0</v>
      </c>
      <c r="R8" s="30">
        <f t="shared" si="2"/>
        <v>500</v>
      </c>
    </row>
    <row r="9" spans="1:18" ht="21.75" hidden="1" customHeight="1" x14ac:dyDescent="0.25">
      <c r="A9" s="31">
        <v>5</v>
      </c>
      <c r="B9" s="16"/>
      <c r="C9" s="48"/>
      <c r="D9" s="49"/>
      <c r="E9" s="62"/>
      <c r="F9" s="62"/>
      <c r="G9" s="16">
        <v>500</v>
      </c>
      <c r="H9" s="16"/>
      <c r="I9" s="24"/>
      <c r="J9" s="24"/>
      <c r="K9" s="24"/>
      <c r="L9" s="30"/>
      <c r="M9" s="28"/>
      <c r="N9" s="30">
        <f t="shared" si="0"/>
        <v>0</v>
      </c>
      <c r="O9" s="30"/>
      <c r="P9" s="28"/>
      <c r="Q9" s="30">
        <f t="shared" si="1"/>
        <v>0</v>
      </c>
      <c r="R9" s="30">
        <f t="shared" si="2"/>
        <v>500</v>
      </c>
    </row>
    <row r="10" spans="1:18" s="2" customFormat="1" ht="21.75" customHeight="1" x14ac:dyDescent="0.3">
      <c r="A10" s="12"/>
      <c r="B10" s="9"/>
      <c r="C10" s="9"/>
      <c r="D10" s="11"/>
      <c r="E10" s="11"/>
      <c r="F10" s="11"/>
      <c r="G10" s="9"/>
      <c r="H10" s="9"/>
      <c r="I10" s="9"/>
      <c r="J10" s="14"/>
      <c r="K10" s="9"/>
      <c r="L10" s="9"/>
      <c r="M10" s="9"/>
      <c r="N10" s="9"/>
      <c r="O10" s="9"/>
      <c r="P10" s="20"/>
      <c r="Q10" s="17"/>
      <c r="R10" s="18"/>
    </row>
    <row r="11" spans="1:18" s="2" customFormat="1" ht="21.75" customHeight="1" x14ac:dyDescent="0.3">
      <c r="A11" s="12" t="str">
        <f>Osnovni_podatki!A9</f>
        <v>Predsednik tekmovalnega odbora:</v>
      </c>
      <c r="B11" s="9"/>
      <c r="C11" s="9"/>
      <c r="D11" s="11"/>
      <c r="E11" s="11"/>
      <c r="F11" s="11"/>
      <c r="G11" s="9" t="str">
        <f>Osnovni_podatki!A10</f>
        <v>Predsednik obračunske komisije:</v>
      </c>
      <c r="H11" s="9"/>
      <c r="I11" s="9"/>
      <c r="J11" s="14"/>
      <c r="K11" s="9"/>
      <c r="L11" s="9"/>
      <c r="M11" s="9"/>
      <c r="N11" s="9"/>
      <c r="O11" s="9"/>
      <c r="P11" s="20"/>
      <c r="Q11" s="17"/>
      <c r="R11" s="73" t="str">
        <f>Osnovni_podatki!A11</f>
        <v>Vodja tekmovanja:</v>
      </c>
    </row>
    <row r="12" spans="1:18" s="2" customFormat="1" ht="21.75" customHeight="1" x14ac:dyDescent="0.3">
      <c r="A12" s="69" t="str">
        <f>Osnovni_podatki!B9</f>
        <v>Boštjan Narobe</v>
      </c>
      <c r="B12" s="9"/>
      <c r="C12" s="9"/>
      <c r="D12" s="11"/>
      <c r="E12" s="11"/>
      <c r="F12" s="11"/>
      <c r="G12" s="9" t="str">
        <f>Osnovni_podatki!B10</f>
        <v>Nace Hribar</v>
      </c>
      <c r="H12" s="9"/>
      <c r="I12" s="9"/>
      <c r="J12" s="14"/>
      <c r="K12" s="9"/>
      <c r="L12" s="9"/>
      <c r="M12" s="9"/>
      <c r="N12" s="9"/>
      <c r="O12" s="9"/>
      <c r="P12" s="20"/>
      <c r="Q12" s="17"/>
      <c r="R12" s="74" t="str">
        <f>Osnovni_podatki!B11</f>
        <v>Tadej Šinkovec</v>
      </c>
    </row>
  </sheetData>
  <mergeCells count="11">
    <mergeCell ref="O3:Q3"/>
    <mergeCell ref="R3:R4"/>
    <mergeCell ref="A3:A4"/>
    <mergeCell ref="J3:J4"/>
    <mergeCell ref="K3:K4"/>
    <mergeCell ref="L3:N3"/>
    <mergeCell ref="C3:F3"/>
    <mergeCell ref="B3:B4"/>
    <mergeCell ref="G3:G4"/>
    <mergeCell ref="I3:I4"/>
    <mergeCell ref="H3:H4"/>
  </mergeCells>
  <phoneticPr fontId="13" type="noConversion"/>
  <printOptions horizontalCentered="1"/>
  <pageMargins left="0.59055118110236227" right="0.59055118110236227" top="0.59055118110236227" bottom="0.39370078740157483" header="0" footer="0"/>
  <pageSetup paperSize="9" scale="71" fitToHeight="2" orientation="landscape" r:id="rId1"/>
  <headerFooter>
    <oddHeader xml:space="preserve">&amp;C&amp;"Arial,Krepko"&amp;11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32" sqref="C32"/>
    </sheetView>
  </sheetViews>
  <sheetFormatPr defaultRowHeight="15.75" x14ac:dyDescent="0.25"/>
  <cols>
    <col min="1" max="1" width="5.7109375" style="32" customWidth="1"/>
    <col min="2" max="2" width="5.7109375" style="21" customWidth="1"/>
    <col min="3" max="3" width="25.7109375" style="21" customWidth="1"/>
    <col min="4" max="6" width="25.7109375" style="2" customWidth="1"/>
    <col min="7" max="8" width="5.7109375" style="21" customWidth="1"/>
    <col min="9" max="11" width="5.7109375" style="6" customWidth="1"/>
    <col min="12" max="13" width="7.28515625" style="6" customWidth="1"/>
    <col min="14" max="14" width="7.28515625" style="15" customWidth="1"/>
    <col min="15" max="16" width="7.28515625" style="7" customWidth="1"/>
    <col min="17" max="17" width="7.28515625" style="23" customWidth="1"/>
    <col min="18" max="18" width="8.85546875" style="6" customWidth="1"/>
    <col min="19" max="19" width="0.140625" style="2" customWidth="1"/>
    <col min="20" max="20" width="6.85546875" style="2" customWidth="1"/>
    <col min="21" max="21" width="3.42578125" style="2" customWidth="1"/>
    <col min="22" max="16384" width="9.140625" style="2"/>
  </cols>
  <sheetData>
    <row r="1" spans="1:22" s="72" customFormat="1" ht="18.75" x14ac:dyDescent="0.3">
      <c r="A1" s="70" t="str">
        <f>Osnovni_podatki!B6</f>
        <v>Gasilska zveza Domžale</v>
      </c>
      <c r="B1" s="70"/>
      <c r="C1" s="70"/>
      <c r="D1" s="70"/>
      <c r="E1" s="70"/>
      <c r="F1" s="70"/>
      <c r="G1" s="19" t="str">
        <f>Osnovni_podatki!B5</f>
        <v>Kviz mladine GZ Mengeš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71" t="str">
        <f>Osnovni_podatki!B7&amp;", "&amp;TEXT(Osnovni_podatki!B8,"dd. mmmm yyyy")</f>
        <v>Vir, 4., 5.4.2014</v>
      </c>
    </row>
    <row r="2" spans="1:22" ht="12.75" customHeight="1" thickBot="1" x14ac:dyDescent="0.35">
      <c r="A2" s="12"/>
      <c r="B2" s="12"/>
      <c r="C2" s="12"/>
      <c r="D2" s="10"/>
      <c r="E2" s="10"/>
      <c r="F2" s="10"/>
      <c r="G2" s="34"/>
      <c r="H2" s="8"/>
      <c r="I2" s="8"/>
      <c r="J2" s="13"/>
      <c r="K2" s="8"/>
      <c r="L2" s="8"/>
      <c r="M2" s="8"/>
      <c r="N2" s="8"/>
      <c r="O2" s="8"/>
      <c r="P2" s="19"/>
      <c r="Q2" s="15"/>
      <c r="R2" s="15"/>
    </row>
    <row r="3" spans="1:22" s="1" customFormat="1" ht="60" customHeight="1" thickBot="1" x14ac:dyDescent="0.25">
      <c r="A3" s="125" t="s">
        <v>5</v>
      </c>
      <c r="B3" s="130" t="s">
        <v>8</v>
      </c>
      <c r="C3" s="127" t="s">
        <v>24</v>
      </c>
      <c r="D3" s="128"/>
      <c r="E3" s="128"/>
      <c r="F3" s="129"/>
      <c r="G3" s="97" t="s">
        <v>1</v>
      </c>
      <c r="H3" s="80" t="s">
        <v>11</v>
      </c>
      <c r="I3" s="99" t="s">
        <v>28</v>
      </c>
      <c r="J3" s="133" t="s">
        <v>10</v>
      </c>
      <c r="K3" s="80" t="s">
        <v>9</v>
      </c>
      <c r="L3" s="86" t="s">
        <v>25</v>
      </c>
      <c r="M3" s="87"/>
      <c r="N3" s="132"/>
      <c r="O3" s="105" t="s">
        <v>39</v>
      </c>
      <c r="P3" s="106"/>
      <c r="Q3" s="107"/>
      <c r="R3" s="121" t="s">
        <v>4</v>
      </c>
      <c r="S3" s="122"/>
      <c r="T3" s="5"/>
      <c r="U3" s="5"/>
      <c r="V3" s="5"/>
    </row>
    <row r="4" spans="1:22" ht="159.94999999999999" customHeight="1" thickBot="1" x14ac:dyDescent="0.25">
      <c r="A4" s="126"/>
      <c r="B4" s="131"/>
      <c r="C4" s="51" t="s">
        <v>0</v>
      </c>
      <c r="D4" s="51" t="s">
        <v>7</v>
      </c>
      <c r="E4" s="51" t="s">
        <v>26</v>
      </c>
      <c r="F4" s="51" t="s">
        <v>27</v>
      </c>
      <c r="G4" s="98"/>
      <c r="H4" s="120"/>
      <c r="I4" s="100"/>
      <c r="J4" s="134"/>
      <c r="K4" s="81"/>
      <c r="L4" s="43" t="s">
        <v>2</v>
      </c>
      <c r="M4" s="43" t="s">
        <v>22</v>
      </c>
      <c r="N4" s="44" t="s">
        <v>12</v>
      </c>
      <c r="O4" s="45" t="s">
        <v>2</v>
      </c>
      <c r="P4" s="46" t="s">
        <v>3</v>
      </c>
      <c r="Q4" s="47" t="s">
        <v>12</v>
      </c>
      <c r="R4" s="123"/>
      <c r="S4" s="124"/>
      <c r="U4" s="3"/>
      <c r="V4" s="4"/>
    </row>
    <row r="5" spans="1:22" ht="21.75" customHeight="1" x14ac:dyDescent="0.3">
      <c r="A5" s="77">
        <v>1</v>
      </c>
      <c r="B5" s="53"/>
      <c r="C5" s="75" t="s">
        <v>46</v>
      </c>
      <c r="D5" s="54"/>
      <c r="E5" s="61"/>
      <c r="F5" s="61"/>
      <c r="G5" s="53">
        <v>500</v>
      </c>
      <c r="H5" s="53">
        <v>9</v>
      </c>
      <c r="I5" s="55">
        <v>7</v>
      </c>
      <c r="J5" s="55">
        <v>18</v>
      </c>
      <c r="K5" s="55">
        <v>40</v>
      </c>
      <c r="L5" s="52">
        <v>39.31</v>
      </c>
      <c r="M5" s="57">
        <v>0</v>
      </c>
      <c r="N5" s="52">
        <f>SUM(M5+L5)</f>
        <v>39.31</v>
      </c>
      <c r="O5" s="59">
        <v>17.13</v>
      </c>
      <c r="P5" s="57">
        <v>0</v>
      </c>
      <c r="Q5" s="52">
        <f>SUM(O5+P5)</f>
        <v>17.13</v>
      </c>
      <c r="R5" s="52">
        <f>G5+SUM(H5:K5)-Q5-N5</f>
        <v>517.55999999999995</v>
      </c>
      <c r="S5" s="25"/>
      <c r="U5" s="22"/>
      <c r="V5" s="4"/>
    </row>
    <row r="6" spans="1:22" ht="21.75" hidden="1" customHeight="1" x14ac:dyDescent="0.25">
      <c r="A6" s="78">
        <v>2</v>
      </c>
      <c r="B6" s="16"/>
      <c r="C6" s="49"/>
      <c r="D6" s="49"/>
      <c r="E6" s="62"/>
      <c r="F6" s="62"/>
      <c r="G6" s="16">
        <v>500</v>
      </c>
      <c r="H6" s="16"/>
      <c r="I6" s="24"/>
      <c r="J6" s="24"/>
      <c r="K6" s="24"/>
      <c r="L6" s="30"/>
      <c r="M6" s="28"/>
      <c r="N6" s="30">
        <f t="shared" ref="N6:N7" si="0">SUM(M6+L6)</f>
        <v>0</v>
      </c>
      <c r="O6" s="33"/>
      <c r="P6" s="28"/>
      <c r="Q6" s="30">
        <f t="shared" ref="Q6:Q7" si="1">SUM(O6+P6)</f>
        <v>0</v>
      </c>
      <c r="R6" s="30">
        <f t="shared" ref="R6:R7" si="2">G6+SUM(H6:K6)-Q6-N6</f>
        <v>500</v>
      </c>
      <c r="S6" s="26"/>
      <c r="U6" s="4"/>
      <c r="V6" s="4"/>
    </row>
    <row r="7" spans="1:22" ht="21.75" hidden="1" customHeight="1" x14ac:dyDescent="0.25">
      <c r="A7" s="78">
        <v>3</v>
      </c>
      <c r="B7" s="16"/>
      <c r="C7" s="50"/>
      <c r="D7" s="49"/>
      <c r="E7" s="62"/>
      <c r="F7" s="62"/>
      <c r="G7" s="16">
        <v>500</v>
      </c>
      <c r="H7" s="16"/>
      <c r="I7" s="24"/>
      <c r="J7" s="24"/>
      <c r="K7" s="24"/>
      <c r="L7" s="30"/>
      <c r="M7" s="28"/>
      <c r="N7" s="30">
        <f t="shared" si="0"/>
        <v>0</v>
      </c>
      <c r="O7" s="33"/>
      <c r="P7" s="28"/>
      <c r="Q7" s="30">
        <f t="shared" si="1"/>
        <v>0</v>
      </c>
      <c r="R7" s="30">
        <f t="shared" si="2"/>
        <v>500</v>
      </c>
      <c r="S7" s="26"/>
      <c r="U7" s="4"/>
      <c r="V7" s="4"/>
    </row>
    <row r="8" spans="1:22" ht="21.75" customHeight="1" x14ac:dyDescent="0.3">
      <c r="A8" s="12"/>
      <c r="B8" s="9"/>
      <c r="C8" s="9"/>
      <c r="D8" s="11"/>
      <c r="E8" s="11"/>
      <c r="F8" s="11"/>
      <c r="G8" s="9"/>
      <c r="H8" s="9"/>
      <c r="I8" s="9"/>
      <c r="J8" s="14"/>
      <c r="K8" s="9"/>
      <c r="L8" s="9"/>
      <c r="M8" s="9"/>
      <c r="N8" s="9"/>
      <c r="O8" s="9"/>
      <c r="P8" s="20"/>
      <c r="Q8" s="17"/>
      <c r="R8" s="18"/>
    </row>
    <row r="9" spans="1:22" ht="21.75" customHeight="1" x14ac:dyDescent="0.3">
      <c r="A9" s="12" t="str">
        <f>Osnovni_podatki!A9</f>
        <v>Predsednik tekmovalnega odbora:</v>
      </c>
      <c r="B9" s="9"/>
      <c r="C9" s="9"/>
      <c r="D9" s="11"/>
      <c r="E9" s="11"/>
      <c r="F9" s="11"/>
      <c r="G9" s="9" t="str">
        <f>Osnovni_podatki!A10</f>
        <v>Predsednik obračunske komisije:</v>
      </c>
      <c r="H9" s="9"/>
      <c r="I9" s="9"/>
      <c r="J9" s="14"/>
      <c r="K9" s="9"/>
      <c r="L9" s="9"/>
      <c r="M9" s="9"/>
      <c r="N9" s="9"/>
      <c r="O9" s="9"/>
      <c r="P9" s="20"/>
      <c r="Q9" s="17"/>
      <c r="R9" s="73" t="str">
        <f>Osnovni_podatki!A11</f>
        <v>Vodja tekmovanja:</v>
      </c>
    </row>
    <row r="10" spans="1:22" ht="21.75" customHeight="1" x14ac:dyDescent="0.3">
      <c r="A10" s="69" t="str">
        <f>Osnovni_podatki!B9</f>
        <v>Boštjan Narobe</v>
      </c>
      <c r="B10" s="9"/>
      <c r="C10" s="9"/>
      <c r="D10" s="11"/>
      <c r="E10" s="11"/>
      <c r="F10" s="11"/>
      <c r="G10" s="9" t="str">
        <f>Osnovni_podatki!B10</f>
        <v>Nace Hribar</v>
      </c>
      <c r="H10" s="9"/>
      <c r="I10" s="9"/>
      <c r="J10" s="14"/>
      <c r="K10" s="9"/>
      <c r="L10" s="9"/>
      <c r="M10" s="9"/>
      <c r="N10" s="9"/>
      <c r="O10" s="9"/>
      <c r="P10" s="20"/>
      <c r="Q10" s="17"/>
      <c r="R10" s="74" t="str">
        <f>Osnovni_podatki!B11</f>
        <v>Tadej Šinkovec</v>
      </c>
    </row>
  </sheetData>
  <mergeCells count="11">
    <mergeCell ref="H3:H4"/>
    <mergeCell ref="R3:S4"/>
    <mergeCell ref="A3:A4"/>
    <mergeCell ref="C3:F3"/>
    <mergeCell ref="B3:B4"/>
    <mergeCell ref="O3:Q3"/>
    <mergeCell ref="L3:N3"/>
    <mergeCell ref="K3:K4"/>
    <mergeCell ref="I3:I4"/>
    <mergeCell ref="J3:J4"/>
    <mergeCell ref="G3:G4"/>
  </mergeCells>
  <phoneticPr fontId="0" type="noConversion"/>
  <printOptions horizontalCentered="1"/>
  <pageMargins left="0.59055118110236227" right="0.59055118110236227" top="0.59055118110236227" bottom="0.39370078740157483" header="0" footer="0"/>
  <pageSetup paperSize="9" scale="6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6</vt:i4>
      </vt:variant>
    </vt:vector>
  </HeadingPairs>
  <TitlesOfParts>
    <vt:vector size="10" baseType="lpstr">
      <vt:lpstr>Osnovni_podatki</vt:lpstr>
      <vt:lpstr>PIONIRJI</vt:lpstr>
      <vt:lpstr>MLADINCI</vt:lpstr>
      <vt:lpstr>PRIPRAVNIKI</vt:lpstr>
      <vt:lpstr>MLADINCI!Področje_tiskanja</vt:lpstr>
      <vt:lpstr>PIONIRJI!Področje_tiskanja</vt:lpstr>
      <vt:lpstr>PRIPRAVNIKI!Področje_tiskanja</vt:lpstr>
      <vt:lpstr>MLADINCI!Tiskanje_naslovov</vt:lpstr>
      <vt:lpstr>PIONIRJI!Tiskanje_naslovov</vt:lpstr>
      <vt:lpstr>PRIPRAVNIKI!Tiskanje_naslovov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RobertR</cp:lastModifiedBy>
  <cp:lastPrinted>2014-04-05T09:34:42Z</cp:lastPrinted>
  <dcterms:created xsi:type="dcterms:W3CDTF">1997-01-31T12:20:41Z</dcterms:created>
  <dcterms:modified xsi:type="dcterms:W3CDTF">2014-04-05T16:06:41Z</dcterms:modified>
</cp:coreProperties>
</file>