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61" activeTab="0"/>
  </bookViews>
  <sheets>
    <sheet name="MLAJŠE" sheetId="1" r:id="rId1"/>
    <sheet name="STAREJŠE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<sst xmlns="http://schemas.openxmlformats.org/spreadsheetml/2006/main" count="139" uniqueCount="71">
  <si>
    <t>REZULTATI TEKMOVANJA MLAJŠIH EKIP</t>
  </si>
  <si>
    <t>VAJA Z VEDROVKO</t>
  </si>
  <si>
    <t xml:space="preserve"> ŠTAFETNO VEZANJE VOZLOV</t>
  </si>
  <si>
    <t>MET VRVICE</t>
  </si>
  <si>
    <t>PRVA POMOČ</t>
  </si>
  <si>
    <t>PREVENTIVNI TESTI</t>
  </si>
  <si>
    <t>SKUPAJ</t>
  </si>
  <si>
    <t>REZULTAT</t>
  </si>
  <si>
    <t>MESTO</t>
  </si>
  <si>
    <t>St.št.</t>
  </si>
  <si>
    <t>Osnovna šola</t>
  </si>
  <si>
    <t>Čas vaje</t>
  </si>
  <si>
    <t>Neg. točke</t>
  </si>
  <si>
    <t>Neg. točke TESTI</t>
  </si>
  <si>
    <t>Neg. točke PRAKTIČNO</t>
  </si>
  <si>
    <t>REZULTATI TEKMOVANJA STAREJŠIH EKIP</t>
  </si>
  <si>
    <t>ŠTAFETNO VEZANJE VOZLOV</t>
  </si>
  <si>
    <t>PREPOZNAVANJE GASILNIKOV</t>
  </si>
  <si>
    <t>12. Srečanje DMG OBALNO-KRAŠKE REGIJE</t>
  </si>
  <si>
    <t>SEČOVLJE, 03.06.2011</t>
  </si>
  <si>
    <t>VEZANJE VOZLOV</t>
  </si>
  <si>
    <t>N. točke</t>
  </si>
  <si>
    <t>N. T.  TESTI</t>
  </si>
  <si>
    <t>N. T.  PRAKTIČNO</t>
  </si>
  <si>
    <t>OŠ Korte 2</t>
  </si>
  <si>
    <t>OŠ Sečovlje 1</t>
  </si>
  <si>
    <t>OŠ Korte 1</t>
  </si>
  <si>
    <t>OŠ Sečovlje 2</t>
  </si>
  <si>
    <t>OŠ Sečovlje 3</t>
  </si>
  <si>
    <t>OŠ Škofije 2</t>
  </si>
  <si>
    <t>OŠ Škofije 3</t>
  </si>
  <si>
    <t>OŠ Prestranek 2</t>
  </si>
  <si>
    <t>OŠ Sečovlje 4</t>
  </si>
  <si>
    <t>OŠ Škofije 1</t>
  </si>
  <si>
    <t>OŠ Prestranek 1</t>
  </si>
  <si>
    <t>OŠ Prestranek 3</t>
  </si>
  <si>
    <t>N.T. TESTI</t>
  </si>
  <si>
    <t>N.T. PRAKTIČNO</t>
  </si>
  <si>
    <t>OŠ Sečovlje 6</t>
  </si>
  <si>
    <t>OŠ Sečovlje 5</t>
  </si>
  <si>
    <t>OŠ dr. Janeza Mencingerja Bohinjska Bistrica</t>
  </si>
  <si>
    <t>OŠ Gornja Radgona</t>
  </si>
  <si>
    <t>OŠ Ivana Skvarče Zagorje ob Savi</t>
  </si>
  <si>
    <t>OŠ Ivana Skvarče Zagorje ob Savi 1</t>
  </si>
  <si>
    <t>OŠ Belokranjskega odreda Semič</t>
  </si>
  <si>
    <t>OŠ Mirana Jarca Črnomelj</t>
  </si>
  <si>
    <t>OŠ Gabrovka</t>
  </si>
  <si>
    <t>OŠ Janka Kersnika Brdo</t>
  </si>
  <si>
    <t>OŠ Šentjernej</t>
  </si>
  <si>
    <t>OŠ Blanca</t>
  </si>
  <si>
    <t>OŠ Sečovlje</t>
  </si>
  <si>
    <t>OŠ Mislinja</t>
  </si>
  <si>
    <t>OŠ dr. Josipa Plemlja podružnica Bohinjska Bela</t>
  </si>
  <si>
    <t>OŠ Vojke Šmuc Izola podružnica Korte</t>
  </si>
  <si>
    <t>OŠ Destrnik - Trnovska vas</t>
  </si>
  <si>
    <t>OŠ narodnega heroja Rajka Hrastnik</t>
  </si>
  <si>
    <t>OŠ narodnega heroja Rajka Hrastnik- podružnica Dol pri Hrastniku</t>
  </si>
  <si>
    <t>OŠ Toneta Čufarja Jesenice</t>
  </si>
  <si>
    <t>OŠ Ivana Babiča - Jagra Marezige</t>
  </si>
  <si>
    <t>OŠ Gabrovka - Dole POŠ Dole pri Litiji</t>
  </si>
  <si>
    <t>OŠ Litija podružnica Sava</t>
  </si>
  <si>
    <t>OŠ Milke Šobar Nataše Črnomelj (gostje)</t>
  </si>
  <si>
    <t>OŠ Puconci</t>
  </si>
  <si>
    <t>OŠ Vižmarje Brod</t>
  </si>
  <si>
    <t>OŠ Koroška Bela</t>
  </si>
  <si>
    <t>OŠ Mengeš</t>
  </si>
  <si>
    <t>SPOZNAVANJE KRAJA</t>
  </si>
  <si>
    <t>33. Srečanje DMG SLOVENIJE</t>
  </si>
  <si>
    <t>Črnomeljj, 27. in 28. september 2013</t>
  </si>
  <si>
    <t>Črnomelj, 27. in 28. september 2013</t>
  </si>
  <si>
    <t>GOSTJE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</si>
</sst>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DEB3D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7" borderId="10" xfId="0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8" borderId="14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2" fillId="39" borderId="10" xfId="0" applyNumberFormat="1" applyFon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2" fillId="4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34" borderId="10" xfId="0" applyNumberFormat="1" applyFill="1" applyBorder="1" applyAlignment="1">
      <alignment/>
    </xf>
    <xf numFmtId="0" fontId="6" fillId="0" borderId="10" xfId="0" applyFont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K27" sqref="K27"/>
    </sheetView>
  </sheetViews>
  <sheetFormatPr defaultColWidth="8.75390625" defaultRowHeight="12.75"/>
  <cols>
    <col min="1" max="1" width="6.625" style="1" customWidth="1"/>
    <col min="2" max="2" width="57.375" style="2" customWidth="1"/>
    <col min="3" max="3" width="14.625" style="3" customWidth="1"/>
    <col min="4" max="4" width="12.75390625" style="2" customWidth="1"/>
    <col min="5" max="5" width="13.125" style="0" customWidth="1"/>
    <col min="6" max="6" width="15.00390625" style="4" customWidth="1"/>
    <col min="7" max="7" width="15.625" style="0" customWidth="1"/>
    <col min="8" max="8" width="16.25390625" style="0" customWidth="1"/>
    <col min="9" max="10" width="22.00390625" style="0" customWidth="1"/>
    <col min="11" max="11" width="18.875" style="0" customWidth="1"/>
    <col min="12" max="12" width="13.00390625" style="1" customWidth="1"/>
    <col min="13" max="13" width="11.625" style="0" customWidth="1"/>
  </cols>
  <sheetData>
    <row r="1" spans="1:12" ht="12.75">
      <c r="A1"/>
      <c r="B1"/>
      <c r="C1"/>
      <c r="D1"/>
      <c r="F1"/>
      <c r="L1"/>
    </row>
    <row r="2" spans="1:12" ht="15.75">
      <c r="A2"/>
      <c r="B2" s="5" t="s">
        <v>67</v>
      </c>
      <c r="C2"/>
      <c r="D2" s="5"/>
      <c r="F2" s="5" t="s">
        <v>0</v>
      </c>
      <c r="L2"/>
    </row>
    <row r="3" spans="1:12" ht="15.75">
      <c r="A3"/>
      <c r="B3" s="5" t="s">
        <v>69</v>
      </c>
      <c r="C3"/>
      <c r="D3"/>
      <c r="F3"/>
      <c r="L3"/>
    </row>
    <row r="4" spans="1:12" ht="12.75">
      <c r="A4"/>
      <c r="B4"/>
      <c r="C4"/>
      <c r="D4"/>
      <c r="F4"/>
      <c r="L4"/>
    </row>
    <row r="5" spans="1:12" ht="12.75">
      <c r="A5"/>
      <c r="B5"/>
      <c r="C5"/>
      <c r="D5"/>
      <c r="F5"/>
      <c r="L5"/>
    </row>
    <row r="6" spans="1:14" ht="12.75">
      <c r="A6" s="6"/>
      <c r="B6" s="6"/>
      <c r="C6" s="59" t="s">
        <v>1</v>
      </c>
      <c r="D6" s="59"/>
      <c r="E6" s="60" t="s">
        <v>2</v>
      </c>
      <c r="F6" s="60"/>
      <c r="G6" s="7" t="s">
        <v>3</v>
      </c>
      <c r="H6" s="61" t="s">
        <v>4</v>
      </c>
      <c r="I6" s="62"/>
      <c r="J6" s="42" t="s">
        <v>66</v>
      </c>
      <c r="K6" s="38" t="s">
        <v>5</v>
      </c>
      <c r="L6" s="44" t="s">
        <v>6</v>
      </c>
      <c r="M6" s="6" t="s">
        <v>7</v>
      </c>
      <c r="N6" s="6" t="s">
        <v>8</v>
      </c>
    </row>
    <row r="7" spans="1:14" ht="12.75">
      <c r="A7" s="6" t="s">
        <v>9</v>
      </c>
      <c r="B7" s="6" t="s">
        <v>10</v>
      </c>
      <c r="C7" s="8" t="s">
        <v>11</v>
      </c>
      <c r="D7" s="7" t="s">
        <v>12</v>
      </c>
      <c r="E7" s="6" t="s">
        <v>11</v>
      </c>
      <c r="F7" s="9" t="s">
        <v>12</v>
      </c>
      <c r="G7" s="7" t="s">
        <v>12</v>
      </c>
      <c r="H7" s="6" t="s">
        <v>13</v>
      </c>
      <c r="I7" s="6" t="s">
        <v>14</v>
      </c>
      <c r="J7" s="45" t="s">
        <v>12</v>
      </c>
      <c r="K7" s="38" t="s">
        <v>12</v>
      </c>
      <c r="L7" s="44" t="s">
        <v>12</v>
      </c>
      <c r="M7" s="10"/>
      <c r="N7" s="11"/>
    </row>
    <row r="8" spans="1:14" ht="12.75">
      <c r="A8" s="12">
        <v>1</v>
      </c>
      <c r="B8" s="35" t="s">
        <v>47</v>
      </c>
      <c r="C8" s="50">
        <v>15.6</v>
      </c>
      <c r="D8" s="14">
        <v>0</v>
      </c>
      <c r="E8" s="49">
        <v>12.59</v>
      </c>
      <c r="F8" s="16">
        <v>0</v>
      </c>
      <c r="G8" s="17">
        <v>1</v>
      </c>
      <c r="H8" s="15">
        <v>0</v>
      </c>
      <c r="I8" s="15">
        <v>0</v>
      </c>
      <c r="J8" s="43">
        <v>0</v>
      </c>
      <c r="K8" s="41">
        <v>1</v>
      </c>
      <c r="L8" s="51">
        <f aca="true" t="shared" si="0" ref="L8:L21">SUM(C8+D8+E8+F8+G8+H8+I8+J8+K8)</f>
        <v>30.189999999999998</v>
      </c>
      <c r="M8" s="55">
        <f aca="true" t="shared" si="1" ref="M8:M21">500-L8</f>
        <v>469.81</v>
      </c>
      <c r="N8" s="11">
        <v>1</v>
      </c>
    </row>
    <row r="9" spans="1:14" ht="12.75">
      <c r="A9" s="12">
        <v>2</v>
      </c>
      <c r="B9" s="19" t="s">
        <v>48</v>
      </c>
      <c r="C9" s="50">
        <v>15.66</v>
      </c>
      <c r="D9" s="14">
        <v>0</v>
      </c>
      <c r="E9" s="49">
        <v>15.11</v>
      </c>
      <c r="F9" s="16">
        <v>0</v>
      </c>
      <c r="G9" s="17">
        <v>0</v>
      </c>
      <c r="H9" s="15">
        <v>0</v>
      </c>
      <c r="I9" s="15">
        <v>0</v>
      </c>
      <c r="J9" s="43">
        <v>0</v>
      </c>
      <c r="K9" s="41">
        <v>1</v>
      </c>
      <c r="L9" s="51">
        <f t="shared" si="0"/>
        <v>31.77</v>
      </c>
      <c r="M9" s="55">
        <f t="shared" si="1"/>
        <v>468.23</v>
      </c>
      <c r="N9" s="11">
        <v>2</v>
      </c>
    </row>
    <row r="10" spans="1:14" ht="12.75">
      <c r="A10" s="12">
        <v>3</v>
      </c>
      <c r="B10" s="19" t="s">
        <v>52</v>
      </c>
      <c r="C10" s="50">
        <v>13.24</v>
      </c>
      <c r="D10" s="14">
        <v>0</v>
      </c>
      <c r="E10" s="49">
        <v>15.74</v>
      </c>
      <c r="F10" s="16">
        <v>0</v>
      </c>
      <c r="G10" s="17">
        <v>3</v>
      </c>
      <c r="H10" s="15">
        <v>0</v>
      </c>
      <c r="I10" s="15">
        <v>0</v>
      </c>
      <c r="J10" s="43">
        <v>0</v>
      </c>
      <c r="K10" s="41">
        <v>1</v>
      </c>
      <c r="L10" s="51">
        <f t="shared" si="0"/>
        <v>32.980000000000004</v>
      </c>
      <c r="M10" s="55">
        <f t="shared" si="1"/>
        <v>467.02</v>
      </c>
      <c r="N10" s="11">
        <v>3</v>
      </c>
    </row>
    <row r="11" spans="1:14" ht="12.75">
      <c r="A11" s="12">
        <v>4</v>
      </c>
      <c r="B11" s="19" t="s">
        <v>42</v>
      </c>
      <c r="C11" s="50">
        <v>14.02</v>
      </c>
      <c r="D11" s="14">
        <v>0</v>
      </c>
      <c r="E11" s="49">
        <v>16.56</v>
      </c>
      <c r="F11" s="16">
        <v>0</v>
      </c>
      <c r="G11" s="17">
        <v>1</v>
      </c>
      <c r="H11" s="15">
        <v>0</v>
      </c>
      <c r="I11" s="15">
        <v>0</v>
      </c>
      <c r="J11" s="43">
        <v>1</v>
      </c>
      <c r="K11" s="41">
        <v>1</v>
      </c>
      <c r="L11" s="51">
        <f t="shared" si="0"/>
        <v>33.58</v>
      </c>
      <c r="M11" s="55">
        <f t="shared" si="1"/>
        <v>466.42</v>
      </c>
      <c r="N11" s="11">
        <v>4</v>
      </c>
    </row>
    <row r="12" spans="1:14" ht="12.75">
      <c r="A12" s="12">
        <v>5</v>
      </c>
      <c r="B12" s="19" t="s">
        <v>53</v>
      </c>
      <c r="C12" s="50">
        <v>14.73</v>
      </c>
      <c r="D12" s="14">
        <v>0</v>
      </c>
      <c r="E12" s="49">
        <v>18.87</v>
      </c>
      <c r="F12" s="16">
        <v>0</v>
      </c>
      <c r="G12" s="17">
        <v>0</v>
      </c>
      <c r="H12" s="15">
        <v>0</v>
      </c>
      <c r="I12" s="15">
        <v>0</v>
      </c>
      <c r="J12" s="43">
        <v>0</v>
      </c>
      <c r="K12" s="41">
        <v>0</v>
      </c>
      <c r="L12" s="51">
        <f t="shared" si="0"/>
        <v>33.6</v>
      </c>
      <c r="M12" s="55">
        <f t="shared" si="1"/>
        <v>466.4</v>
      </c>
      <c r="N12" s="11">
        <v>5</v>
      </c>
    </row>
    <row r="13" spans="1:14" ht="12.75">
      <c r="A13" s="12">
        <v>6</v>
      </c>
      <c r="B13" s="19" t="s">
        <v>45</v>
      </c>
      <c r="C13" s="50">
        <v>12.15</v>
      </c>
      <c r="D13" s="14">
        <v>0</v>
      </c>
      <c r="E13" s="49">
        <v>17.48</v>
      </c>
      <c r="F13" s="16">
        <v>0</v>
      </c>
      <c r="G13" s="17">
        <v>2</v>
      </c>
      <c r="H13" s="15">
        <v>0</v>
      </c>
      <c r="I13" s="15">
        <v>0</v>
      </c>
      <c r="J13" s="43">
        <v>0</v>
      </c>
      <c r="K13" s="41">
        <v>2</v>
      </c>
      <c r="L13" s="51">
        <f t="shared" si="0"/>
        <v>33.63</v>
      </c>
      <c r="M13" s="55">
        <f t="shared" si="1"/>
        <v>466.37</v>
      </c>
      <c r="N13" s="11">
        <v>6</v>
      </c>
    </row>
    <row r="14" spans="1:14" ht="12.75">
      <c r="A14" s="12">
        <v>7</v>
      </c>
      <c r="B14" s="19" t="s">
        <v>41</v>
      </c>
      <c r="C14" s="50">
        <v>16.15</v>
      </c>
      <c r="D14" s="14">
        <v>0</v>
      </c>
      <c r="E14" s="49">
        <v>17.92</v>
      </c>
      <c r="F14" s="16">
        <v>0</v>
      </c>
      <c r="G14" s="17">
        <v>0</v>
      </c>
      <c r="H14" s="15">
        <v>0</v>
      </c>
      <c r="I14" s="15">
        <v>0</v>
      </c>
      <c r="J14" s="43">
        <v>0</v>
      </c>
      <c r="K14" s="41">
        <v>0</v>
      </c>
      <c r="L14" s="51">
        <f t="shared" si="0"/>
        <v>34.07</v>
      </c>
      <c r="M14" s="55">
        <f t="shared" si="1"/>
        <v>465.93</v>
      </c>
      <c r="N14" s="11">
        <v>7</v>
      </c>
    </row>
    <row r="15" spans="1:14" ht="12.75">
      <c r="A15" s="12">
        <v>8</v>
      </c>
      <c r="B15" s="19" t="s">
        <v>43</v>
      </c>
      <c r="C15" s="50">
        <v>15.3</v>
      </c>
      <c r="D15" s="14">
        <v>0</v>
      </c>
      <c r="E15" s="49">
        <v>14.96</v>
      </c>
      <c r="F15" s="16">
        <v>0</v>
      </c>
      <c r="G15" s="17">
        <v>3</v>
      </c>
      <c r="H15" s="15">
        <v>0</v>
      </c>
      <c r="I15" s="15">
        <v>0</v>
      </c>
      <c r="J15" s="43">
        <v>0</v>
      </c>
      <c r="K15" s="41">
        <v>2</v>
      </c>
      <c r="L15" s="51">
        <f t="shared" si="0"/>
        <v>35.260000000000005</v>
      </c>
      <c r="M15" s="55">
        <f t="shared" si="1"/>
        <v>464.74</v>
      </c>
      <c r="N15" s="11">
        <v>8</v>
      </c>
    </row>
    <row r="16" spans="1:14" ht="12.75">
      <c r="A16" s="12">
        <v>9</v>
      </c>
      <c r="B16" s="36" t="s">
        <v>50</v>
      </c>
      <c r="C16" s="50">
        <v>14.28</v>
      </c>
      <c r="D16" s="14">
        <v>0</v>
      </c>
      <c r="E16" s="49">
        <v>16.19</v>
      </c>
      <c r="F16" s="16">
        <v>0</v>
      </c>
      <c r="G16" s="17">
        <v>4</v>
      </c>
      <c r="H16" s="15">
        <v>0</v>
      </c>
      <c r="I16" s="15">
        <v>0</v>
      </c>
      <c r="J16" s="43">
        <v>1</v>
      </c>
      <c r="K16" s="41">
        <v>0</v>
      </c>
      <c r="L16" s="51">
        <f t="shared" si="0"/>
        <v>35.47</v>
      </c>
      <c r="M16" s="55">
        <f t="shared" si="1"/>
        <v>464.53</v>
      </c>
      <c r="N16" s="11">
        <v>9</v>
      </c>
    </row>
    <row r="17" spans="1:14" ht="12.75">
      <c r="A17" s="12">
        <v>10</v>
      </c>
      <c r="B17" s="19" t="s">
        <v>44</v>
      </c>
      <c r="C17" s="50">
        <v>12.48</v>
      </c>
      <c r="D17" s="14">
        <v>0</v>
      </c>
      <c r="E17" s="49">
        <v>12.17</v>
      </c>
      <c r="F17" s="16">
        <v>10</v>
      </c>
      <c r="G17" s="17">
        <v>2</v>
      </c>
      <c r="H17" s="15">
        <v>0</v>
      </c>
      <c r="I17" s="15">
        <v>0</v>
      </c>
      <c r="J17" s="43">
        <v>0</v>
      </c>
      <c r="K17" s="41">
        <v>0</v>
      </c>
      <c r="L17" s="51">
        <f t="shared" si="0"/>
        <v>36.65</v>
      </c>
      <c r="M17" s="55">
        <f t="shared" si="1"/>
        <v>463.35</v>
      </c>
      <c r="N17" s="11">
        <v>10</v>
      </c>
    </row>
    <row r="18" spans="1:14" ht="12.75">
      <c r="A18" s="12">
        <v>11</v>
      </c>
      <c r="B18" s="19" t="s">
        <v>49</v>
      </c>
      <c r="C18" s="50">
        <v>15.05</v>
      </c>
      <c r="D18" s="14">
        <v>2</v>
      </c>
      <c r="E18" s="49">
        <v>20.8</v>
      </c>
      <c r="F18" s="16">
        <v>0</v>
      </c>
      <c r="G18" s="17">
        <v>2</v>
      </c>
      <c r="H18" s="15">
        <v>0</v>
      </c>
      <c r="I18" s="15">
        <v>0</v>
      </c>
      <c r="J18" s="43">
        <v>0</v>
      </c>
      <c r="K18" s="41">
        <v>1</v>
      </c>
      <c r="L18" s="51">
        <f t="shared" si="0"/>
        <v>40.85</v>
      </c>
      <c r="M18" s="55">
        <f t="shared" si="1"/>
        <v>459.15</v>
      </c>
      <c r="N18" s="11">
        <v>11</v>
      </c>
    </row>
    <row r="19" spans="1:14" ht="12.75">
      <c r="A19" s="12">
        <v>12</v>
      </c>
      <c r="B19" s="36" t="s">
        <v>51</v>
      </c>
      <c r="C19" s="50">
        <v>16.25</v>
      </c>
      <c r="D19" s="14">
        <v>0</v>
      </c>
      <c r="E19" s="49">
        <v>22.88</v>
      </c>
      <c r="F19" s="16">
        <v>0</v>
      </c>
      <c r="G19" s="17">
        <v>8</v>
      </c>
      <c r="H19" s="15">
        <v>0</v>
      </c>
      <c r="I19" s="15">
        <v>0</v>
      </c>
      <c r="J19" s="43">
        <v>0</v>
      </c>
      <c r="K19" s="41">
        <v>0</v>
      </c>
      <c r="L19" s="51">
        <f t="shared" si="0"/>
        <v>47.129999999999995</v>
      </c>
      <c r="M19" s="55">
        <f t="shared" si="1"/>
        <v>452.87</v>
      </c>
      <c r="N19" s="11">
        <v>12</v>
      </c>
    </row>
    <row r="20" spans="1:14" ht="12.75">
      <c r="A20" s="12">
        <v>13</v>
      </c>
      <c r="B20" s="56" t="s">
        <v>40</v>
      </c>
      <c r="C20" s="50">
        <v>17.18</v>
      </c>
      <c r="D20" s="14">
        <v>0</v>
      </c>
      <c r="E20" s="49">
        <v>14.53</v>
      </c>
      <c r="F20" s="16">
        <v>10</v>
      </c>
      <c r="G20" s="17">
        <v>5</v>
      </c>
      <c r="H20" s="15">
        <v>0</v>
      </c>
      <c r="I20" s="15">
        <v>0</v>
      </c>
      <c r="J20" s="43">
        <v>1</v>
      </c>
      <c r="K20" s="41">
        <v>1</v>
      </c>
      <c r="L20" s="51">
        <f t="shared" si="0"/>
        <v>48.71</v>
      </c>
      <c r="M20" s="55">
        <f t="shared" si="1"/>
        <v>451.29</v>
      </c>
      <c r="N20" s="11">
        <v>13</v>
      </c>
    </row>
    <row r="21" spans="1:14" ht="12.75">
      <c r="A21" s="12">
        <v>14</v>
      </c>
      <c r="B21" s="19" t="s">
        <v>46</v>
      </c>
      <c r="C21" s="50">
        <v>14.62</v>
      </c>
      <c r="D21" s="14">
        <v>0</v>
      </c>
      <c r="E21" s="49">
        <v>31.64</v>
      </c>
      <c r="F21" s="16">
        <v>10</v>
      </c>
      <c r="G21" s="17">
        <v>0</v>
      </c>
      <c r="H21" s="15">
        <v>0</v>
      </c>
      <c r="I21" s="15">
        <v>0</v>
      </c>
      <c r="J21" s="43">
        <v>1</v>
      </c>
      <c r="K21" s="41">
        <v>0</v>
      </c>
      <c r="L21" s="51">
        <f t="shared" si="0"/>
        <v>57.26</v>
      </c>
      <c r="M21" s="55">
        <f t="shared" si="1"/>
        <v>442.74</v>
      </c>
      <c r="N21" s="11">
        <v>14</v>
      </c>
    </row>
  </sheetData>
  <sheetProtection selectLockedCells="1" selectUnlockedCells="1"/>
  <mergeCells count="3">
    <mergeCell ref="C6:D6"/>
    <mergeCell ref="E6:F6"/>
    <mergeCell ref="H6:I6"/>
  </mergeCells>
  <printOptions gridLines="1" horizontalCentered="1" verticalCentered="1"/>
  <pageMargins left="0.32430555555555557" right="0.10069444444444445" top="0.39444444444444443" bottom="0.9840277777777777" header="0.5118055555555555" footer="0.5118055555555555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75390625" style="1" customWidth="1"/>
    <col min="2" max="2" width="55.75390625" style="2" customWidth="1"/>
    <col min="3" max="3" width="14.00390625" style="3" customWidth="1"/>
    <col min="4" max="4" width="11.375" style="2" customWidth="1"/>
    <col min="5" max="5" width="8.75390625" style="0" customWidth="1"/>
    <col min="6" max="6" width="18.375" style="0" customWidth="1"/>
    <col min="7" max="7" width="14.25390625" style="0" customWidth="1"/>
    <col min="8" max="9" width="16.875" style="0" customWidth="1"/>
    <col min="10" max="10" width="22.25390625" style="0" customWidth="1"/>
    <col min="11" max="11" width="19.125" style="0" customWidth="1"/>
    <col min="12" max="12" width="20.75390625" style="37" customWidth="1"/>
    <col min="13" max="13" width="11.125" style="0" customWidth="1"/>
    <col min="14" max="14" width="10.875" style="0" customWidth="1"/>
    <col min="15" max="15" width="8.75390625" style="1" customWidth="1"/>
  </cols>
  <sheetData>
    <row r="1" spans="1:15" ht="12.75">
      <c r="A1"/>
      <c r="B1"/>
      <c r="C1"/>
      <c r="D1"/>
      <c r="O1"/>
    </row>
    <row r="2" spans="1:15" ht="15.75">
      <c r="A2"/>
      <c r="B2" s="5" t="s">
        <v>67</v>
      </c>
      <c r="C2"/>
      <c r="D2" s="5"/>
      <c r="E2" s="5"/>
      <c r="G2" s="5" t="s">
        <v>15</v>
      </c>
      <c r="O2"/>
    </row>
    <row r="3" spans="1:15" ht="15.75">
      <c r="A3"/>
      <c r="B3" s="5" t="s">
        <v>68</v>
      </c>
      <c r="C3"/>
      <c r="D3"/>
      <c r="O3"/>
    </row>
    <row r="4" spans="1:15" ht="12.75">
      <c r="A4"/>
      <c r="B4"/>
      <c r="C4"/>
      <c r="D4"/>
      <c r="O4"/>
    </row>
    <row r="5" spans="1:15" ht="12.75">
      <c r="A5"/>
      <c r="B5"/>
      <c r="C5"/>
      <c r="D5"/>
      <c r="O5"/>
    </row>
    <row r="6" spans="1:15" ht="12.75">
      <c r="A6" s="6"/>
      <c r="B6" s="6"/>
      <c r="C6" s="63" t="s">
        <v>1</v>
      </c>
      <c r="D6" s="63"/>
      <c r="E6" s="60" t="s">
        <v>16</v>
      </c>
      <c r="F6" s="60"/>
      <c r="G6" s="64" t="s">
        <v>17</v>
      </c>
      <c r="H6" s="64"/>
      <c r="I6" s="60" t="s">
        <v>4</v>
      </c>
      <c r="J6" s="60"/>
      <c r="K6" s="22" t="s">
        <v>5</v>
      </c>
      <c r="L6" s="38" t="s">
        <v>66</v>
      </c>
      <c r="M6" s="45" t="s">
        <v>6</v>
      </c>
      <c r="N6" s="6" t="s">
        <v>7</v>
      </c>
      <c r="O6" s="6" t="s">
        <v>8</v>
      </c>
    </row>
    <row r="7" spans="1:15" ht="12.75">
      <c r="A7" s="23" t="s">
        <v>9</v>
      </c>
      <c r="B7" s="23" t="s">
        <v>10</v>
      </c>
      <c r="C7" s="24" t="s">
        <v>11</v>
      </c>
      <c r="D7" s="25" t="s">
        <v>12</v>
      </c>
      <c r="E7" s="23" t="s">
        <v>11</v>
      </c>
      <c r="F7" s="26" t="s">
        <v>12</v>
      </c>
      <c r="G7" s="25" t="s">
        <v>11</v>
      </c>
      <c r="H7" s="25" t="s">
        <v>12</v>
      </c>
      <c r="I7" s="23" t="s">
        <v>13</v>
      </c>
      <c r="J7" s="23" t="s">
        <v>14</v>
      </c>
      <c r="K7" s="25" t="s">
        <v>12</v>
      </c>
      <c r="L7" s="39"/>
      <c r="M7" s="46" t="s">
        <v>12</v>
      </c>
      <c r="N7" s="27"/>
      <c r="O7" s="28"/>
    </row>
    <row r="8" spans="1:15" ht="12.75">
      <c r="A8" s="12">
        <v>25</v>
      </c>
      <c r="B8" s="35" t="s">
        <v>44</v>
      </c>
      <c r="C8" s="57">
        <v>11.74</v>
      </c>
      <c r="D8" s="31">
        <v>2</v>
      </c>
      <c r="E8" s="48">
        <v>10.84</v>
      </c>
      <c r="F8" s="32">
        <v>0</v>
      </c>
      <c r="G8" s="47">
        <v>3.04</v>
      </c>
      <c r="H8" s="31">
        <v>0</v>
      </c>
      <c r="I8" s="21">
        <v>0</v>
      </c>
      <c r="J8" s="21">
        <v>0</v>
      </c>
      <c r="K8" s="31">
        <v>0</v>
      </c>
      <c r="L8" s="40">
        <v>0</v>
      </c>
      <c r="M8" s="53">
        <f aca="true" t="shared" si="0" ref="M8:M24">SUM(C8+D8+E8+F8+G8+I8+J8+K8+L8)</f>
        <v>27.619999999999997</v>
      </c>
      <c r="N8" s="52">
        <f aca="true" t="shared" si="1" ref="N8:N24">500-M8</f>
        <v>472.38</v>
      </c>
      <c r="O8" s="11">
        <v>1</v>
      </c>
    </row>
    <row r="9" spans="1:15" ht="12.75">
      <c r="A9" s="12">
        <v>22</v>
      </c>
      <c r="B9" s="34" t="s">
        <v>64</v>
      </c>
      <c r="C9" s="57">
        <v>12.63</v>
      </c>
      <c r="D9" s="31">
        <v>0</v>
      </c>
      <c r="E9" s="48">
        <v>11.79</v>
      </c>
      <c r="F9" s="32">
        <v>0</v>
      </c>
      <c r="G9" s="47">
        <v>3.31</v>
      </c>
      <c r="H9" s="31">
        <v>0</v>
      </c>
      <c r="I9" s="21">
        <v>0</v>
      </c>
      <c r="J9" s="21">
        <v>0</v>
      </c>
      <c r="K9" s="31">
        <v>0</v>
      </c>
      <c r="L9" s="40">
        <v>0</v>
      </c>
      <c r="M9" s="53">
        <f t="shared" si="0"/>
        <v>27.73</v>
      </c>
      <c r="N9" s="52">
        <f t="shared" si="1"/>
        <v>472.27</v>
      </c>
      <c r="O9" s="11">
        <v>2</v>
      </c>
    </row>
    <row r="10" spans="1:15" ht="12.75">
      <c r="A10" s="12">
        <v>27</v>
      </c>
      <c r="B10" s="35" t="s">
        <v>65</v>
      </c>
      <c r="C10" s="57">
        <v>11.92</v>
      </c>
      <c r="D10" s="31">
        <v>0</v>
      </c>
      <c r="E10" s="48">
        <v>12.99</v>
      </c>
      <c r="F10" s="32">
        <v>0</v>
      </c>
      <c r="G10" s="47">
        <v>3.34</v>
      </c>
      <c r="H10" s="31">
        <v>0</v>
      </c>
      <c r="I10" s="21">
        <v>0</v>
      </c>
      <c r="J10" s="21">
        <v>0</v>
      </c>
      <c r="K10" s="31">
        <v>0</v>
      </c>
      <c r="L10" s="40">
        <v>0</v>
      </c>
      <c r="M10" s="53">
        <f t="shared" si="0"/>
        <v>28.25</v>
      </c>
      <c r="N10" s="52">
        <f t="shared" si="1"/>
        <v>471.75</v>
      </c>
      <c r="O10" s="11">
        <v>3</v>
      </c>
    </row>
    <row r="11" spans="1:15" ht="12.75">
      <c r="A11" s="12">
        <v>26</v>
      </c>
      <c r="B11" s="19" t="s">
        <v>45</v>
      </c>
      <c r="C11" s="57">
        <v>11.98</v>
      </c>
      <c r="D11" s="31">
        <v>0</v>
      </c>
      <c r="E11" s="48">
        <v>13.76</v>
      </c>
      <c r="F11" s="32">
        <v>0</v>
      </c>
      <c r="G11" s="47">
        <v>3.27</v>
      </c>
      <c r="H11" s="31">
        <v>0</v>
      </c>
      <c r="I11" s="21">
        <v>0</v>
      </c>
      <c r="J11" s="21">
        <v>0</v>
      </c>
      <c r="K11" s="31">
        <v>0</v>
      </c>
      <c r="L11" s="40">
        <v>1</v>
      </c>
      <c r="M11" s="53">
        <f t="shared" si="0"/>
        <v>30.01</v>
      </c>
      <c r="N11" s="52">
        <f t="shared" si="1"/>
        <v>469.99</v>
      </c>
      <c r="O11" s="11">
        <v>4</v>
      </c>
    </row>
    <row r="12" spans="1:15" ht="12.75">
      <c r="A12" s="12">
        <v>15</v>
      </c>
      <c r="B12" s="58" t="s">
        <v>49</v>
      </c>
      <c r="C12" s="57">
        <v>11.66</v>
      </c>
      <c r="D12" s="31">
        <v>0</v>
      </c>
      <c r="E12" s="48">
        <v>13.9</v>
      </c>
      <c r="F12" s="32">
        <v>0</v>
      </c>
      <c r="G12" s="47">
        <v>3.33</v>
      </c>
      <c r="H12" s="31">
        <v>0</v>
      </c>
      <c r="I12" s="21">
        <v>0</v>
      </c>
      <c r="J12" s="21">
        <v>0</v>
      </c>
      <c r="K12" s="31">
        <v>1</v>
      </c>
      <c r="L12" s="40">
        <v>1</v>
      </c>
      <c r="M12" s="53">
        <f t="shared" si="0"/>
        <v>30.89</v>
      </c>
      <c r="N12" s="52">
        <f t="shared" si="1"/>
        <v>469.11</v>
      </c>
      <c r="O12" s="11">
        <v>5</v>
      </c>
    </row>
    <row r="13" spans="1:15" ht="12.75">
      <c r="A13" s="12">
        <v>23</v>
      </c>
      <c r="B13" s="29" t="s">
        <v>58</v>
      </c>
      <c r="C13" s="57">
        <v>13.57</v>
      </c>
      <c r="D13" s="31">
        <v>0</v>
      </c>
      <c r="E13" s="48">
        <v>13.97</v>
      </c>
      <c r="F13" s="32">
        <v>0</v>
      </c>
      <c r="G13" s="47">
        <v>3.53</v>
      </c>
      <c r="H13" s="31">
        <v>0</v>
      </c>
      <c r="I13" s="21">
        <v>0</v>
      </c>
      <c r="J13" s="21">
        <v>0</v>
      </c>
      <c r="K13" s="31">
        <v>0</v>
      </c>
      <c r="L13" s="40">
        <v>0</v>
      </c>
      <c r="M13" s="53">
        <f t="shared" si="0"/>
        <v>31.07</v>
      </c>
      <c r="N13" s="52">
        <f t="shared" si="1"/>
        <v>468.93</v>
      </c>
      <c r="O13" s="11">
        <v>6</v>
      </c>
    </row>
    <row r="14" spans="1:15" ht="12.75">
      <c r="A14" s="12">
        <v>21</v>
      </c>
      <c r="B14" s="29" t="s">
        <v>57</v>
      </c>
      <c r="C14" s="57">
        <v>13.35</v>
      </c>
      <c r="D14" s="31">
        <v>2</v>
      </c>
      <c r="E14" s="48">
        <v>13.79</v>
      </c>
      <c r="F14" s="32">
        <v>0</v>
      </c>
      <c r="G14" s="47">
        <v>3.08</v>
      </c>
      <c r="H14" s="31">
        <v>0</v>
      </c>
      <c r="I14" s="21">
        <v>0</v>
      </c>
      <c r="J14" s="21">
        <v>0</v>
      </c>
      <c r="K14" s="31">
        <v>0</v>
      </c>
      <c r="L14" s="40">
        <v>0</v>
      </c>
      <c r="M14" s="53">
        <f t="shared" si="0"/>
        <v>32.22</v>
      </c>
      <c r="N14" s="52">
        <f t="shared" si="1"/>
        <v>467.78</v>
      </c>
      <c r="O14" s="11">
        <v>7</v>
      </c>
    </row>
    <row r="15" spans="1:15" ht="12.75">
      <c r="A15" s="12">
        <v>20</v>
      </c>
      <c r="B15" s="29" t="s">
        <v>63</v>
      </c>
      <c r="C15" s="57">
        <v>12.85</v>
      </c>
      <c r="D15" s="31">
        <v>0</v>
      </c>
      <c r="E15" s="48">
        <v>14.59</v>
      </c>
      <c r="F15" s="32">
        <v>0</v>
      </c>
      <c r="G15" s="47">
        <v>3.83</v>
      </c>
      <c r="H15" s="31">
        <v>0</v>
      </c>
      <c r="I15" s="21">
        <v>0</v>
      </c>
      <c r="J15" s="21">
        <v>0</v>
      </c>
      <c r="K15" s="31">
        <v>1</v>
      </c>
      <c r="L15" s="40">
        <v>0</v>
      </c>
      <c r="M15" s="53">
        <f t="shared" si="0"/>
        <v>32.269999999999996</v>
      </c>
      <c r="N15" s="52">
        <f t="shared" si="1"/>
        <v>467.73</v>
      </c>
      <c r="O15" s="11">
        <v>8</v>
      </c>
    </row>
    <row r="16" spans="1:15" ht="12.75">
      <c r="A16" s="12">
        <v>19</v>
      </c>
      <c r="B16" s="35" t="s">
        <v>56</v>
      </c>
      <c r="C16" s="57">
        <v>13.5</v>
      </c>
      <c r="D16" s="31">
        <v>0</v>
      </c>
      <c r="E16" s="48">
        <v>17.31</v>
      </c>
      <c r="F16" s="32">
        <v>0</v>
      </c>
      <c r="G16" s="47">
        <v>3.7</v>
      </c>
      <c r="H16" s="31">
        <v>0</v>
      </c>
      <c r="I16" s="21">
        <v>0</v>
      </c>
      <c r="J16" s="21">
        <v>0</v>
      </c>
      <c r="K16" s="31">
        <v>0</v>
      </c>
      <c r="L16" s="40">
        <v>0</v>
      </c>
      <c r="M16" s="53">
        <f t="shared" si="0"/>
        <v>34.51</v>
      </c>
      <c r="N16" s="52">
        <f t="shared" si="1"/>
        <v>465.49</v>
      </c>
      <c r="O16" s="11">
        <v>9</v>
      </c>
    </row>
    <row r="17" spans="1:15" ht="12.75">
      <c r="A17" s="12">
        <v>18</v>
      </c>
      <c r="B17" s="19" t="s">
        <v>55</v>
      </c>
      <c r="C17" s="57">
        <v>13.81</v>
      </c>
      <c r="D17" s="31">
        <v>0</v>
      </c>
      <c r="E17" s="48">
        <v>15.59</v>
      </c>
      <c r="F17" s="32">
        <v>0</v>
      </c>
      <c r="G17" s="47">
        <v>4.5</v>
      </c>
      <c r="H17" s="31">
        <v>0</v>
      </c>
      <c r="I17" s="21">
        <v>0</v>
      </c>
      <c r="J17" s="21">
        <v>0</v>
      </c>
      <c r="K17" s="31">
        <v>1</v>
      </c>
      <c r="L17" s="40">
        <v>0</v>
      </c>
      <c r="M17" s="53">
        <f t="shared" si="0"/>
        <v>34.9</v>
      </c>
      <c r="N17" s="52">
        <f t="shared" si="1"/>
        <v>465.1</v>
      </c>
      <c r="O17" s="11">
        <v>10</v>
      </c>
    </row>
    <row r="18" spans="1:15" ht="12.75">
      <c r="A18" s="12">
        <v>16</v>
      </c>
      <c r="B18" s="29" t="s">
        <v>62</v>
      </c>
      <c r="C18" s="57">
        <v>12.94</v>
      </c>
      <c r="D18" s="31">
        <v>0</v>
      </c>
      <c r="E18" s="48">
        <v>14.17</v>
      </c>
      <c r="F18" s="32">
        <v>10</v>
      </c>
      <c r="G18" s="47">
        <v>4.1</v>
      </c>
      <c r="H18" s="31">
        <v>0</v>
      </c>
      <c r="I18" s="21">
        <v>0</v>
      </c>
      <c r="J18" s="21">
        <v>0</v>
      </c>
      <c r="K18" s="31">
        <v>1</v>
      </c>
      <c r="L18" s="40">
        <v>0</v>
      </c>
      <c r="M18" s="53">
        <f t="shared" si="0"/>
        <v>42.21</v>
      </c>
      <c r="N18" s="52">
        <f t="shared" si="1"/>
        <v>457.79</v>
      </c>
      <c r="O18" s="11">
        <v>11</v>
      </c>
    </row>
    <row r="19" spans="1:15" ht="12.75">
      <c r="A19" s="12">
        <v>29</v>
      </c>
      <c r="B19" s="19" t="s">
        <v>60</v>
      </c>
      <c r="C19" s="57">
        <v>11.91</v>
      </c>
      <c r="D19" s="31">
        <v>0</v>
      </c>
      <c r="E19" s="48">
        <v>16.7</v>
      </c>
      <c r="F19" s="32">
        <v>10</v>
      </c>
      <c r="G19" s="47">
        <v>3.41</v>
      </c>
      <c r="H19" s="31">
        <v>0</v>
      </c>
      <c r="I19" s="21">
        <v>0</v>
      </c>
      <c r="J19" s="21">
        <v>0</v>
      </c>
      <c r="K19" s="31">
        <v>2</v>
      </c>
      <c r="L19" s="40">
        <v>1</v>
      </c>
      <c r="M19" s="53">
        <f t="shared" si="0"/>
        <v>45.019999999999996</v>
      </c>
      <c r="N19" s="52">
        <f t="shared" si="1"/>
        <v>454.98</v>
      </c>
      <c r="O19" s="11">
        <v>12</v>
      </c>
    </row>
    <row r="20" spans="1:15" ht="12.75">
      <c r="A20" s="12">
        <v>17</v>
      </c>
      <c r="B20" s="35" t="s">
        <v>54</v>
      </c>
      <c r="C20" s="57">
        <v>12.44</v>
      </c>
      <c r="D20" s="31">
        <v>0</v>
      </c>
      <c r="E20" s="48">
        <v>16.59</v>
      </c>
      <c r="F20" s="32">
        <v>10</v>
      </c>
      <c r="G20" s="47">
        <v>5.83</v>
      </c>
      <c r="H20" s="31">
        <v>0</v>
      </c>
      <c r="I20" s="21">
        <v>0</v>
      </c>
      <c r="J20" s="21">
        <v>0</v>
      </c>
      <c r="K20" s="31">
        <v>1</v>
      </c>
      <c r="L20" s="40">
        <v>0</v>
      </c>
      <c r="M20" s="53">
        <f t="shared" si="0"/>
        <v>45.86</v>
      </c>
      <c r="N20" s="52">
        <f t="shared" si="1"/>
        <v>454.14</v>
      </c>
      <c r="O20" s="11">
        <v>13</v>
      </c>
    </row>
    <row r="21" spans="1:15" ht="12.75">
      <c r="A21" s="12">
        <v>30</v>
      </c>
      <c r="B21" s="19" t="s">
        <v>48</v>
      </c>
      <c r="C21" s="57">
        <v>19.22</v>
      </c>
      <c r="D21" s="31">
        <v>0</v>
      </c>
      <c r="E21" s="48">
        <v>14.55</v>
      </c>
      <c r="F21" s="32">
        <v>10</v>
      </c>
      <c r="G21" s="47">
        <v>3.28</v>
      </c>
      <c r="H21" s="31">
        <v>0</v>
      </c>
      <c r="I21" s="21">
        <v>0</v>
      </c>
      <c r="J21" s="21">
        <v>0</v>
      </c>
      <c r="K21" s="31">
        <v>0</v>
      </c>
      <c r="L21" s="40">
        <v>0</v>
      </c>
      <c r="M21" s="53">
        <f t="shared" si="0"/>
        <v>47.05</v>
      </c>
      <c r="N21" s="52">
        <f t="shared" si="1"/>
        <v>452.95</v>
      </c>
      <c r="O21" s="11">
        <v>14</v>
      </c>
    </row>
    <row r="22" spans="1:15" ht="12.75">
      <c r="A22" s="12">
        <v>28</v>
      </c>
      <c r="B22" s="35" t="s">
        <v>59</v>
      </c>
      <c r="C22" s="57">
        <v>11.74</v>
      </c>
      <c r="D22" s="31">
        <v>0</v>
      </c>
      <c r="E22" s="48">
        <v>23.64</v>
      </c>
      <c r="F22" s="32">
        <v>10</v>
      </c>
      <c r="G22" s="47">
        <v>3.5</v>
      </c>
      <c r="H22" s="31">
        <v>0</v>
      </c>
      <c r="I22" s="21">
        <v>0</v>
      </c>
      <c r="J22" s="21">
        <v>0</v>
      </c>
      <c r="K22" s="31">
        <v>0</v>
      </c>
      <c r="L22" s="40">
        <v>0</v>
      </c>
      <c r="M22" s="53">
        <f t="shared" si="0"/>
        <v>48.88</v>
      </c>
      <c r="N22" s="52">
        <f t="shared" si="1"/>
        <v>451.12</v>
      </c>
      <c r="O22" s="11">
        <v>15</v>
      </c>
    </row>
    <row r="23" spans="1:15" ht="12.75">
      <c r="A23" s="12">
        <v>24</v>
      </c>
      <c r="B23" s="19" t="s">
        <v>50</v>
      </c>
      <c r="C23" s="57">
        <v>13.24</v>
      </c>
      <c r="D23" s="31">
        <v>0</v>
      </c>
      <c r="E23" s="48">
        <v>21.43</v>
      </c>
      <c r="F23" s="32">
        <v>10</v>
      </c>
      <c r="G23" s="47">
        <v>3.3</v>
      </c>
      <c r="H23" s="31">
        <v>0</v>
      </c>
      <c r="I23" s="21">
        <v>0</v>
      </c>
      <c r="J23" s="21">
        <v>0</v>
      </c>
      <c r="K23" s="31">
        <v>1</v>
      </c>
      <c r="L23" s="40">
        <v>0</v>
      </c>
      <c r="M23" s="53">
        <f t="shared" si="0"/>
        <v>48.97</v>
      </c>
      <c r="N23" s="52">
        <f t="shared" si="1"/>
        <v>451.03</v>
      </c>
      <c r="O23" s="11">
        <v>16</v>
      </c>
    </row>
    <row r="24" spans="1:15" ht="12.75">
      <c r="A24" s="12"/>
      <c r="B24" s="19" t="s">
        <v>61</v>
      </c>
      <c r="C24" s="57">
        <v>15.73</v>
      </c>
      <c r="D24" s="31">
        <v>5</v>
      </c>
      <c r="E24" s="48">
        <v>23.64</v>
      </c>
      <c r="F24" s="32">
        <v>2</v>
      </c>
      <c r="G24" s="47">
        <v>6.54</v>
      </c>
      <c r="H24" s="31">
        <v>0</v>
      </c>
      <c r="I24" s="21">
        <v>0</v>
      </c>
      <c r="J24" s="21">
        <v>0</v>
      </c>
      <c r="K24" s="31">
        <v>0</v>
      </c>
      <c r="L24" s="40">
        <v>0</v>
      </c>
      <c r="M24" s="53">
        <f t="shared" si="0"/>
        <v>52.910000000000004</v>
      </c>
      <c r="N24" s="52">
        <f t="shared" si="1"/>
        <v>447.09</v>
      </c>
      <c r="O24" s="11" t="s">
        <v>70</v>
      </c>
    </row>
    <row r="25" ht="12.75">
      <c r="M25" s="54"/>
    </row>
  </sheetData>
  <sheetProtection selectLockedCells="1" selectUnlockedCells="1"/>
  <mergeCells count="4">
    <mergeCell ref="C6:D6"/>
    <mergeCell ref="E6:F6"/>
    <mergeCell ref="G6:H6"/>
    <mergeCell ref="I6:J6"/>
  </mergeCells>
  <printOptions gridLines="1" horizontalCentered="1" verticalCentered="1"/>
  <pageMargins left="0.21180555555555555" right="0.17222222222222222" top="0.9840277777777777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&amp;C&amp;16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H30" sqref="H30"/>
    </sheetView>
  </sheetViews>
  <sheetFormatPr defaultColWidth="9.00390625" defaultRowHeight="12.75"/>
  <cols>
    <col min="2" max="2" width="14.375" style="0" customWidth="1"/>
    <col min="4" max="4" width="10.875" style="0" customWidth="1"/>
    <col min="5" max="5" width="9.375" style="0" customWidth="1"/>
    <col min="6" max="6" width="10.375" style="0" customWidth="1"/>
    <col min="7" max="7" width="12.00390625" style="0" customWidth="1"/>
    <col min="8" max="8" width="18.625" style="0" customWidth="1"/>
    <col min="9" max="9" width="18.00390625" style="0" customWidth="1"/>
    <col min="10" max="11" width="18.625" style="0" customWidth="1"/>
    <col min="12" max="12" width="12.00390625" style="0" customWidth="1"/>
    <col min="13" max="13" width="10.875" style="0" customWidth="1"/>
  </cols>
  <sheetData>
    <row r="2" spans="2:7" ht="14.25" customHeight="1">
      <c r="B2" s="5" t="s">
        <v>18</v>
      </c>
      <c r="D2" s="5"/>
      <c r="F2" s="5"/>
      <c r="G2" s="5" t="s">
        <v>0</v>
      </c>
    </row>
    <row r="3" ht="18" customHeight="1">
      <c r="B3" s="5" t="s">
        <v>19</v>
      </c>
    </row>
    <row r="6" spans="1:13" ht="12.75">
      <c r="A6" s="6"/>
      <c r="B6" s="6"/>
      <c r="C6" s="59" t="s">
        <v>1</v>
      </c>
      <c r="D6" s="59"/>
      <c r="E6" s="60" t="s">
        <v>20</v>
      </c>
      <c r="F6" s="60"/>
      <c r="G6" s="7" t="s">
        <v>3</v>
      </c>
      <c r="H6" s="60" t="s">
        <v>4</v>
      </c>
      <c r="I6" s="60"/>
      <c r="J6" s="7" t="s">
        <v>5</v>
      </c>
      <c r="K6" s="6" t="s">
        <v>6</v>
      </c>
      <c r="L6" s="6" t="s">
        <v>7</v>
      </c>
      <c r="M6" s="6" t="s">
        <v>8</v>
      </c>
    </row>
    <row r="7" spans="1:13" ht="12.75">
      <c r="A7" s="6" t="s">
        <v>9</v>
      </c>
      <c r="B7" s="6" t="s">
        <v>10</v>
      </c>
      <c r="C7" s="8" t="s">
        <v>11</v>
      </c>
      <c r="D7" s="7" t="s">
        <v>12</v>
      </c>
      <c r="E7" s="6" t="s">
        <v>11</v>
      </c>
      <c r="F7" s="9" t="s">
        <v>12</v>
      </c>
      <c r="G7" s="7" t="s">
        <v>21</v>
      </c>
      <c r="H7" s="6" t="s">
        <v>22</v>
      </c>
      <c r="I7" s="6" t="s">
        <v>23</v>
      </c>
      <c r="J7" s="7" t="s">
        <v>12</v>
      </c>
      <c r="K7" s="6" t="s">
        <v>12</v>
      </c>
      <c r="L7" s="10"/>
      <c r="M7" s="11"/>
    </row>
    <row r="8" spans="1:13" ht="12.75">
      <c r="A8" s="12"/>
      <c r="B8" s="20" t="s">
        <v>24</v>
      </c>
      <c r="C8" s="13">
        <v>14.02</v>
      </c>
      <c r="D8" s="14">
        <v>0</v>
      </c>
      <c r="E8" s="15">
        <v>6.6</v>
      </c>
      <c r="F8" s="16">
        <v>0</v>
      </c>
      <c r="G8" s="17">
        <v>0</v>
      </c>
      <c r="H8" s="15">
        <v>0</v>
      </c>
      <c r="I8" s="15"/>
      <c r="J8" s="17">
        <v>2</v>
      </c>
      <c r="K8" s="12">
        <f aca="true" t="shared" si="0" ref="K8:K19">SUM(C8+D8+E8+F8+G8+H8+I8+J8)</f>
        <v>22.619999999999997</v>
      </c>
      <c r="L8" s="18">
        <f aca="true" t="shared" si="1" ref="L8:L19">500-K8</f>
        <v>477.38</v>
      </c>
      <c r="M8" s="11">
        <v>1</v>
      </c>
    </row>
    <row r="9" spans="1:13" ht="12.75">
      <c r="A9" s="12"/>
      <c r="B9" s="20" t="s">
        <v>25</v>
      </c>
      <c r="C9" s="13">
        <v>14.42</v>
      </c>
      <c r="D9" s="14">
        <v>2</v>
      </c>
      <c r="E9" s="15">
        <v>7.3</v>
      </c>
      <c r="F9" s="16">
        <v>0</v>
      </c>
      <c r="G9" s="17">
        <v>0</v>
      </c>
      <c r="H9" s="15">
        <v>0</v>
      </c>
      <c r="I9" s="15"/>
      <c r="J9" s="17">
        <v>0</v>
      </c>
      <c r="K9" s="12">
        <f t="shared" si="0"/>
        <v>23.720000000000002</v>
      </c>
      <c r="L9" s="18">
        <f t="shared" si="1"/>
        <v>476.28</v>
      </c>
      <c r="M9" s="11">
        <v>2</v>
      </c>
    </row>
    <row r="10" spans="1:13" ht="12.75">
      <c r="A10" s="12"/>
      <c r="B10" s="20" t="s">
        <v>26</v>
      </c>
      <c r="C10" s="13">
        <v>16.38</v>
      </c>
      <c r="D10" s="14">
        <v>0</v>
      </c>
      <c r="E10" s="15">
        <v>7.73</v>
      </c>
      <c r="F10" s="16">
        <v>0</v>
      </c>
      <c r="G10" s="17">
        <v>0</v>
      </c>
      <c r="H10" s="15">
        <v>0</v>
      </c>
      <c r="I10" s="15"/>
      <c r="J10" s="17">
        <v>2</v>
      </c>
      <c r="K10" s="12">
        <f t="shared" si="0"/>
        <v>26.11</v>
      </c>
      <c r="L10" s="18">
        <f t="shared" si="1"/>
        <v>473.89</v>
      </c>
      <c r="M10" s="11">
        <v>3</v>
      </c>
    </row>
    <row r="11" spans="1:13" ht="12.75">
      <c r="A11" s="12"/>
      <c r="B11" s="20" t="s">
        <v>27</v>
      </c>
      <c r="C11" s="13">
        <v>15.25</v>
      </c>
      <c r="D11" s="14">
        <v>2</v>
      </c>
      <c r="E11" s="15">
        <v>7.43</v>
      </c>
      <c r="F11" s="16">
        <v>0</v>
      </c>
      <c r="G11" s="17">
        <v>2</v>
      </c>
      <c r="H11" s="15">
        <v>0</v>
      </c>
      <c r="I11" s="15"/>
      <c r="J11" s="17">
        <v>0</v>
      </c>
      <c r="K11" s="12">
        <f t="shared" si="0"/>
        <v>26.68</v>
      </c>
      <c r="L11" s="18">
        <f t="shared" si="1"/>
        <v>473.32</v>
      </c>
      <c r="M11" s="11">
        <v>4</v>
      </c>
    </row>
    <row r="12" spans="1:13" ht="12.75">
      <c r="A12" s="12"/>
      <c r="B12" s="20" t="s">
        <v>28</v>
      </c>
      <c r="C12" s="13">
        <v>17.11</v>
      </c>
      <c r="D12" s="14">
        <v>0</v>
      </c>
      <c r="E12" s="15">
        <v>6.92</v>
      </c>
      <c r="F12" s="16">
        <v>0</v>
      </c>
      <c r="G12" s="17">
        <v>5</v>
      </c>
      <c r="H12" s="15">
        <v>1</v>
      </c>
      <c r="I12" s="15"/>
      <c r="J12" s="17">
        <v>1</v>
      </c>
      <c r="K12" s="12">
        <f t="shared" si="0"/>
        <v>31.03</v>
      </c>
      <c r="L12" s="18">
        <f t="shared" si="1"/>
        <v>468.97</v>
      </c>
      <c r="M12" s="11">
        <v>5</v>
      </c>
    </row>
    <row r="13" spans="1:13" ht="12.75">
      <c r="A13" s="12"/>
      <c r="B13" s="20" t="s">
        <v>29</v>
      </c>
      <c r="C13" s="13">
        <v>23.11</v>
      </c>
      <c r="D13" s="14">
        <v>0</v>
      </c>
      <c r="E13" s="15">
        <v>7.75</v>
      </c>
      <c r="F13" s="16">
        <v>0</v>
      </c>
      <c r="G13" s="17">
        <v>4</v>
      </c>
      <c r="H13" s="15">
        <v>0</v>
      </c>
      <c r="I13" s="15"/>
      <c r="J13" s="17">
        <v>3</v>
      </c>
      <c r="K13" s="12">
        <f t="shared" si="0"/>
        <v>37.86</v>
      </c>
      <c r="L13" s="18">
        <f t="shared" si="1"/>
        <v>462.14</v>
      </c>
      <c r="M13" s="11">
        <v>6</v>
      </c>
    </row>
    <row r="14" spans="1:13" ht="12.75">
      <c r="A14" s="12"/>
      <c r="B14" s="20" t="s">
        <v>30</v>
      </c>
      <c r="C14" s="13">
        <v>20.19</v>
      </c>
      <c r="D14" s="14">
        <v>0</v>
      </c>
      <c r="E14" s="15">
        <v>14.86</v>
      </c>
      <c r="F14" s="16">
        <v>0</v>
      </c>
      <c r="G14" s="17">
        <v>1</v>
      </c>
      <c r="H14" s="15">
        <v>1</v>
      </c>
      <c r="I14" s="15"/>
      <c r="J14" s="17">
        <v>7</v>
      </c>
      <c r="K14" s="12">
        <f t="shared" si="0"/>
        <v>44.05</v>
      </c>
      <c r="L14" s="18">
        <f t="shared" si="1"/>
        <v>455.95</v>
      </c>
      <c r="M14" s="11">
        <v>7</v>
      </c>
    </row>
    <row r="15" spans="1:13" ht="12.75">
      <c r="A15" s="12"/>
      <c r="B15" s="20" t="s">
        <v>31</v>
      </c>
      <c r="C15" s="13">
        <v>14.79</v>
      </c>
      <c r="D15" s="14">
        <v>7</v>
      </c>
      <c r="E15" s="15">
        <v>11.47</v>
      </c>
      <c r="F15" s="16">
        <v>0</v>
      </c>
      <c r="G15" s="17">
        <v>9</v>
      </c>
      <c r="H15" s="15">
        <v>0</v>
      </c>
      <c r="I15" s="15"/>
      <c r="J15" s="17">
        <v>3</v>
      </c>
      <c r="K15" s="12">
        <f t="shared" si="0"/>
        <v>45.26</v>
      </c>
      <c r="L15" s="18">
        <f t="shared" si="1"/>
        <v>454.74</v>
      </c>
      <c r="M15" s="11">
        <v>8</v>
      </c>
    </row>
    <row r="16" spans="1:13" ht="12.75">
      <c r="A16" s="12"/>
      <c r="B16" s="20" t="s">
        <v>32</v>
      </c>
      <c r="C16" s="13">
        <v>15.25</v>
      </c>
      <c r="D16" s="14">
        <v>2</v>
      </c>
      <c r="E16" s="15">
        <v>8.2</v>
      </c>
      <c r="F16" s="16">
        <v>10</v>
      </c>
      <c r="G16" s="17">
        <v>5</v>
      </c>
      <c r="H16" s="15">
        <v>0</v>
      </c>
      <c r="I16" s="15"/>
      <c r="J16" s="17">
        <v>7</v>
      </c>
      <c r="K16" s="12">
        <f t="shared" si="0"/>
        <v>47.45</v>
      </c>
      <c r="L16" s="18">
        <f t="shared" si="1"/>
        <v>452.55</v>
      </c>
      <c r="M16" s="11">
        <v>9</v>
      </c>
    </row>
    <row r="17" spans="1:13" ht="12.75">
      <c r="A17" s="12"/>
      <c r="B17" s="20" t="s">
        <v>33</v>
      </c>
      <c r="C17" s="13">
        <v>20.33</v>
      </c>
      <c r="D17" s="14">
        <v>0</v>
      </c>
      <c r="E17" s="15">
        <v>12.52</v>
      </c>
      <c r="F17" s="16">
        <v>10</v>
      </c>
      <c r="G17" s="17">
        <v>3</v>
      </c>
      <c r="H17" s="15">
        <v>1</v>
      </c>
      <c r="I17" s="15"/>
      <c r="J17" s="17">
        <v>5</v>
      </c>
      <c r="K17" s="12">
        <f t="shared" si="0"/>
        <v>51.849999999999994</v>
      </c>
      <c r="L17" s="18">
        <f t="shared" si="1"/>
        <v>448.15</v>
      </c>
      <c r="M17" s="11">
        <v>10</v>
      </c>
    </row>
    <row r="18" spans="1:13" ht="12.75">
      <c r="A18" s="12"/>
      <c r="B18" s="20" t="s">
        <v>34</v>
      </c>
      <c r="C18" s="13">
        <v>21.89</v>
      </c>
      <c r="D18" s="14">
        <v>0</v>
      </c>
      <c r="E18" s="15">
        <v>12.54</v>
      </c>
      <c r="F18" s="16">
        <v>10</v>
      </c>
      <c r="G18" s="17">
        <v>21</v>
      </c>
      <c r="H18" s="15">
        <v>0</v>
      </c>
      <c r="I18" s="15"/>
      <c r="J18" s="17">
        <v>2</v>
      </c>
      <c r="K18" s="12">
        <f t="shared" si="0"/>
        <v>67.43</v>
      </c>
      <c r="L18" s="18">
        <f t="shared" si="1"/>
        <v>432.57</v>
      </c>
      <c r="M18" s="11">
        <v>11</v>
      </c>
    </row>
    <row r="19" spans="1:13" ht="12.75">
      <c r="A19" s="12"/>
      <c r="B19" s="20" t="s">
        <v>35</v>
      </c>
      <c r="C19" s="13">
        <v>23.57</v>
      </c>
      <c r="D19" s="14">
        <v>4</v>
      </c>
      <c r="E19" s="15">
        <v>16.36</v>
      </c>
      <c r="F19" s="16">
        <v>0</v>
      </c>
      <c r="G19" s="17">
        <v>28</v>
      </c>
      <c r="H19" s="15">
        <v>0</v>
      </c>
      <c r="I19" s="15"/>
      <c r="J19" s="17">
        <v>8</v>
      </c>
      <c r="K19" s="12">
        <f t="shared" si="0"/>
        <v>79.93</v>
      </c>
      <c r="L19" s="18">
        <f t="shared" si="1"/>
        <v>420.07</v>
      </c>
      <c r="M19" s="11">
        <v>12</v>
      </c>
    </row>
    <row r="21" spans="2:7" ht="18" customHeight="1">
      <c r="B21" s="5" t="s">
        <v>18</v>
      </c>
      <c r="D21" s="5"/>
      <c r="E21" s="5"/>
      <c r="G21" s="5" t="s">
        <v>15</v>
      </c>
    </row>
    <row r="22" ht="16.5" customHeight="1">
      <c r="B22" s="5" t="s">
        <v>19</v>
      </c>
    </row>
    <row r="25" spans="1:14" ht="12.75">
      <c r="A25" s="6"/>
      <c r="B25" s="6"/>
      <c r="C25" s="63" t="s">
        <v>1</v>
      </c>
      <c r="D25" s="63"/>
      <c r="E25" s="60" t="s">
        <v>20</v>
      </c>
      <c r="F25" s="60"/>
      <c r="G25" s="64" t="s">
        <v>17</v>
      </c>
      <c r="H25" s="64"/>
      <c r="I25" s="60" t="s">
        <v>4</v>
      </c>
      <c r="J25" s="60"/>
      <c r="K25" s="22" t="s">
        <v>5</v>
      </c>
      <c r="L25" s="6" t="s">
        <v>6</v>
      </c>
      <c r="M25" s="6" t="s">
        <v>7</v>
      </c>
      <c r="N25" s="6" t="s">
        <v>8</v>
      </c>
    </row>
    <row r="26" spans="1:14" ht="12.75">
      <c r="A26" s="23" t="s">
        <v>9</v>
      </c>
      <c r="B26" s="23" t="s">
        <v>10</v>
      </c>
      <c r="C26" s="24" t="s">
        <v>11</v>
      </c>
      <c r="D26" s="25" t="s">
        <v>12</v>
      </c>
      <c r="E26" s="23" t="s">
        <v>11</v>
      </c>
      <c r="F26" s="26" t="s">
        <v>12</v>
      </c>
      <c r="G26" s="25" t="s">
        <v>11</v>
      </c>
      <c r="H26" s="25" t="s">
        <v>12</v>
      </c>
      <c r="I26" s="23" t="s">
        <v>36</v>
      </c>
      <c r="J26" s="23" t="s">
        <v>37</v>
      </c>
      <c r="K26" s="25" t="s">
        <v>12</v>
      </c>
      <c r="L26" s="23" t="s">
        <v>12</v>
      </c>
      <c r="M26" s="27"/>
      <c r="N26" s="28"/>
    </row>
    <row r="27" spans="1:14" ht="12.75">
      <c r="A27" s="12"/>
      <c r="B27" s="20" t="s">
        <v>38</v>
      </c>
      <c r="C27" s="30">
        <v>11.38</v>
      </c>
      <c r="D27" s="31"/>
      <c r="E27" s="21">
        <v>4.4</v>
      </c>
      <c r="F27" s="32"/>
      <c r="G27" s="31">
        <v>3.98</v>
      </c>
      <c r="H27" s="31"/>
      <c r="I27" s="21">
        <v>1</v>
      </c>
      <c r="J27" s="21"/>
      <c r="K27" s="31">
        <v>3</v>
      </c>
      <c r="L27" s="6">
        <f>SUM(C27+D27+E27+F27+G27+I27+J27+K27)</f>
        <v>23.76</v>
      </c>
      <c r="M27" s="33">
        <f>500-L27</f>
        <v>476.24</v>
      </c>
      <c r="N27" s="11">
        <v>1</v>
      </c>
    </row>
    <row r="28" spans="1:14" ht="12.75">
      <c r="A28" s="12"/>
      <c r="B28" s="20" t="s">
        <v>39</v>
      </c>
      <c r="C28" s="30">
        <v>12.36</v>
      </c>
      <c r="D28" s="31"/>
      <c r="E28" s="21">
        <v>8.9</v>
      </c>
      <c r="F28" s="32"/>
      <c r="G28" s="31">
        <v>4</v>
      </c>
      <c r="H28" s="31"/>
      <c r="I28" s="21">
        <v>1</v>
      </c>
      <c r="J28" s="21"/>
      <c r="K28" s="31">
        <v>2</v>
      </c>
      <c r="L28" s="6">
        <f>SUM(C28+D28+E28+F28+G28+I28+J28+K28)</f>
        <v>28.259999999999998</v>
      </c>
      <c r="M28" s="33">
        <f>500-L28</f>
        <v>471.74</v>
      </c>
      <c r="N28" s="11">
        <v>2</v>
      </c>
    </row>
  </sheetData>
  <sheetProtection selectLockedCells="1" selectUnlockedCells="1"/>
  <mergeCells count="7">
    <mergeCell ref="C6:D6"/>
    <mergeCell ref="E6:F6"/>
    <mergeCell ref="H6:I6"/>
    <mergeCell ref="C25:D25"/>
    <mergeCell ref="E25:F25"/>
    <mergeCell ref="G25:H25"/>
    <mergeCell ref="I25:J25"/>
  </mergeCells>
  <printOptions gridLines="1"/>
  <pageMargins left="0.2722222222222222" right="0.2361111111111111" top="0.5" bottom="0.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Nevenka Kerin</cp:lastModifiedBy>
  <dcterms:created xsi:type="dcterms:W3CDTF">2013-09-27T15:53:25Z</dcterms:created>
  <dcterms:modified xsi:type="dcterms:W3CDTF">2013-09-28T14:05:22Z</dcterms:modified>
  <cp:category/>
  <cp:version/>
  <cp:contentType/>
  <cp:contentStatus/>
</cp:coreProperties>
</file>