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45" windowWidth="14445" windowHeight="11700" tabRatio="803" activeTab="2"/>
  </bookViews>
  <sheets>
    <sheet name="MLAJŠI" sheetId="1" r:id="rId1"/>
    <sheet name="STAREJŠI" sheetId="2" r:id="rId2"/>
    <sheet name="MLADINCI" sheetId="3" r:id="rId3"/>
  </sheets>
  <definedNames/>
  <calcPr fullCalcOnLoad="1"/>
</workbook>
</file>

<file path=xl/sharedStrings.xml><?xml version="1.0" encoding="utf-8"?>
<sst xmlns="http://schemas.openxmlformats.org/spreadsheetml/2006/main" count="163" uniqueCount="70">
  <si>
    <t>Rezultati   -   MLAJŠI</t>
  </si>
  <si>
    <t>ŠTEVILKA EKIPE</t>
  </si>
  <si>
    <t>PROSTOVOLJNO GASILSKO DRUŠTVO</t>
  </si>
  <si>
    <t>GASILSKA ZVEZA</t>
  </si>
  <si>
    <t>1. DRŽI / NE DRŽI - skupaj poz.</t>
  </si>
  <si>
    <t>2. ZGODOVINA GASILSTVA - skupaj poz.</t>
  </si>
  <si>
    <t>3. POŽARNA  PREVENTIVA - skupaj poz.</t>
  </si>
  <si>
    <t>4. GASILSKA ZNANJA -  skupaj poz.</t>
  </si>
  <si>
    <t>ZAČETNO ŠTEVILO TOČK</t>
  </si>
  <si>
    <t>SKUPAJ VSE POZITIVNE</t>
  </si>
  <si>
    <t>SKUPAJ VSE NEGATIVNE</t>
  </si>
  <si>
    <t>KONČNO ŠTEVILO TOČK</t>
  </si>
  <si>
    <t>DOSEŽENO MESTO</t>
  </si>
  <si>
    <t>ŽEJE - SV. TROJICA</t>
  </si>
  <si>
    <t>DOMŽALE</t>
  </si>
  <si>
    <t>PREVOJE</t>
  </si>
  <si>
    <t>LUKOVICA</t>
  </si>
  <si>
    <t>LOKA PRI MENGŠU</t>
  </si>
  <si>
    <t>MENGEŠ</t>
  </si>
  <si>
    <t>LITIJA</t>
  </si>
  <si>
    <t>TIHABOJ</t>
  </si>
  <si>
    <t>ŠMARTNO PRI LITIJI</t>
  </si>
  <si>
    <t>JABLANICA</t>
  </si>
  <si>
    <t>KOMENDA</t>
  </si>
  <si>
    <t>KAMNIK</t>
  </si>
  <si>
    <t xml:space="preserve">Predsednik B komisije: </t>
  </si>
  <si>
    <t xml:space="preserve">Vodja tekmovanja: </t>
  </si>
  <si>
    <t>Gašper MAV, VGČ org.smeri</t>
  </si>
  <si>
    <t>Slavko JALOVEC, GČ II.st.</t>
  </si>
  <si>
    <t>Rezultati   -   STAREJŠI</t>
  </si>
  <si>
    <t>KOSTREVNICA</t>
  </si>
  <si>
    <t>VIR</t>
  </si>
  <si>
    <t>MORAVČE</t>
  </si>
  <si>
    <t>Rezultati   -   MLADINCI</t>
  </si>
  <si>
    <t>ROVA</t>
  </si>
  <si>
    <t>GABROVKA</t>
  </si>
  <si>
    <t>RADOMLJE</t>
  </si>
  <si>
    <t>DOLE PRI LITIJI</t>
  </si>
  <si>
    <t>VELIKA VAS</t>
  </si>
  <si>
    <t>Preserje pri Radomljah, 28.10.2011</t>
  </si>
  <si>
    <t>5. VEZANJE VOZLOV - skupaj neg.</t>
  </si>
  <si>
    <t>6. SPOZNAVANJE GASILSKEGA ORODJA,
    POIŠČI SVOJ PAR - skupaj neg.</t>
  </si>
  <si>
    <t>6. SPOZNAVANJE GASILSKEGA ORODJA,
    SKLOPI, IZBERI IN NAJDI - skupaj neg.</t>
  </si>
  <si>
    <t>6. SPOZNAVANJE GASILSKEGA ORODJA,
    SPAJANJE CEVI NA TR. - skupaj neg.</t>
  </si>
  <si>
    <t>5. NAVEZAVA ORODJA - skupaj neg.</t>
  </si>
  <si>
    <t>TUNJICE 1</t>
  </si>
  <si>
    <t>TUNJICE 2</t>
  </si>
  <si>
    <t>DOB</t>
  </si>
  <si>
    <t>KRAŠNJA</t>
  </si>
  <si>
    <t>KRIŽ</t>
  </si>
  <si>
    <t>VAČE</t>
  </si>
  <si>
    <t>LIBERGA</t>
  </si>
  <si>
    <t>KOMENDA 1</t>
  </si>
  <si>
    <t>KOMENDA 2</t>
  </si>
  <si>
    <t>SAVA</t>
  </si>
  <si>
    <t>PREVOJE 1</t>
  </si>
  <si>
    <t>PREVOJE 2</t>
  </si>
  <si>
    <t>LOKA PRI MENGŠU 1</t>
  </si>
  <si>
    <t>LOKA PRI MENGŠU 2</t>
  </si>
  <si>
    <t>DOMŽALE - MESTO</t>
  </si>
  <si>
    <t>JARŠE - RODICA</t>
  </si>
  <si>
    <t>KAMNIK 1</t>
  </si>
  <si>
    <t>TUNJICE</t>
  </si>
  <si>
    <t>KAMNIK 2</t>
  </si>
  <si>
    <t>PEČE</t>
  </si>
  <si>
    <t>VINTARJEVEC</t>
  </si>
  <si>
    <t>GASILSKA ZVEZA SLOVENIJE, REGIJA LJUBLJANA III</t>
  </si>
  <si>
    <t>HOMEC</t>
  </si>
  <si>
    <t>PRIMSKOVO</t>
  </si>
  <si>
    <t>11. REGIJSKI KVIZ GASILSKE MLADINE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</si>
</sst>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textRotation="90"/>
    </xf>
    <xf numFmtId="0" fontId="1" fillId="33" borderId="10" xfId="0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/>
    </xf>
    <xf numFmtId="0" fontId="1" fillId="34" borderId="10" xfId="0" applyFont="1" applyFill="1" applyBorder="1" applyAlignment="1">
      <alignment horizontal="center" textRotation="90"/>
    </xf>
    <xf numFmtId="0" fontId="1" fillId="35" borderId="10" xfId="0" applyFont="1" applyFill="1" applyBorder="1" applyAlignment="1">
      <alignment horizontal="center" textRotation="90"/>
    </xf>
    <xf numFmtId="0" fontId="1" fillId="36" borderId="10" xfId="0" applyFont="1" applyFill="1" applyBorder="1" applyAlignment="1">
      <alignment horizontal="center" textRotation="90"/>
    </xf>
    <xf numFmtId="0" fontId="1" fillId="37" borderId="10" xfId="0" applyFont="1" applyFill="1" applyBorder="1" applyAlignment="1">
      <alignment horizontal="center" textRotation="90"/>
    </xf>
    <xf numFmtId="0" fontId="1" fillId="38" borderId="10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39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left"/>
    </xf>
    <xf numFmtId="2" fontId="39" fillId="0" borderId="10" xfId="0" applyNumberFormat="1" applyFont="1" applyFill="1" applyBorder="1" applyAlignment="1">
      <alignment/>
    </xf>
    <xf numFmtId="2" fontId="39" fillId="0" borderId="10" xfId="0" applyNumberFormat="1" applyFont="1" applyBorder="1" applyAlignment="1">
      <alignment/>
    </xf>
    <xf numFmtId="2" fontId="40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Fill="1" applyBorder="1" applyAlignment="1">
      <alignment horizontal="right"/>
    </xf>
    <xf numFmtId="0" fontId="40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2" fillId="39" borderId="11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/>
    </xf>
    <xf numFmtId="0" fontId="2" fillId="41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CC00"/>
  </sheetPr>
  <dimension ref="A1:IT31"/>
  <sheetViews>
    <sheetView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3.140625" style="1" customWidth="1"/>
    <col min="2" max="3" width="21.7109375" style="1" customWidth="1"/>
    <col min="4" max="4" width="6.28125" style="1" customWidth="1"/>
    <col min="5" max="5" width="1.7109375" style="1" customWidth="1"/>
    <col min="6" max="6" width="6.28125" style="1" customWidth="1"/>
    <col min="7" max="7" width="1.7109375" style="1" customWidth="1"/>
    <col min="8" max="8" width="6.28125" style="1" customWidth="1"/>
    <col min="9" max="9" width="1.7109375" style="1" customWidth="1"/>
    <col min="10" max="10" width="6.28125" style="1" customWidth="1"/>
    <col min="11" max="11" width="1.7109375" style="1" customWidth="1"/>
    <col min="12" max="12" width="6.28125" style="1" customWidth="1"/>
    <col min="13" max="13" width="1.7109375" style="1" customWidth="1"/>
    <col min="14" max="14" width="6.28125" style="1" customWidth="1"/>
    <col min="15" max="15" width="1.7109375" style="1" customWidth="1"/>
    <col min="16" max="19" width="7.28125" style="1" customWidth="1"/>
    <col min="20" max="20" width="1.7109375" style="1" customWidth="1"/>
    <col min="21" max="21" width="3.7109375" style="1" customWidth="1"/>
    <col min="22" max="22" width="9.140625" style="1" customWidth="1"/>
    <col min="24" max="16384" width="9.140625" style="1" customWidth="1"/>
  </cols>
  <sheetData>
    <row r="1" spans="1:23" ht="12.75">
      <c r="A1" s="2" t="s">
        <v>66</v>
      </c>
      <c r="B1"/>
      <c r="P1" s="39"/>
      <c r="Q1" s="39"/>
      <c r="R1" s="39"/>
      <c r="S1" s="39"/>
      <c r="T1" s="39"/>
      <c r="U1" s="39"/>
      <c r="W1" s="1"/>
    </row>
    <row r="2" spans="1:23" ht="12.75">
      <c r="A2" s="2" t="s">
        <v>69</v>
      </c>
      <c r="B2"/>
      <c r="W2" s="1"/>
    </row>
    <row r="3" spans="1:23" ht="9.75" customHeight="1">
      <c r="A3"/>
      <c r="B3"/>
      <c r="W3" s="1"/>
    </row>
    <row r="4" spans="1:23" ht="18" customHeight="1">
      <c r="A4" s="40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2"/>
      <c r="W4" s="1"/>
    </row>
    <row r="5" ht="9.75" customHeight="1">
      <c r="W5" s="1"/>
    </row>
    <row r="6" spans="1:23" ht="219.75" customHeight="1">
      <c r="A6" s="3" t="s">
        <v>1</v>
      </c>
      <c r="B6" s="3" t="s">
        <v>2</v>
      </c>
      <c r="C6" s="3" t="s">
        <v>3</v>
      </c>
      <c r="D6" s="4" t="s">
        <v>4</v>
      </c>
      <c r="E6" s="5"/>
      <c r="F6" s="4" t="s">
        <v>5</v>
      </c>
      <c r="G6" s="5"/>
      <c r="H6" s="4" t="s">
        <v>6</v>
      </c>
      <c r="I6" s="5"/>
      <c r="J6" s="4" t="s">
        <v>7</v>
      </c>
      <c r="K6" s="3"/>
      <c r="L6" s="4" t="s">
        <v>40</v>
      </c>
      <c r="M6" s="5"/>
      <c r="N6" s="26" t="s">
        <v>41</v>
      </c>
      <c r="O6" s="5"/>
      <c r="P6" s="6" t="s">
        <v>8</v>
      </c>
      <c r="Q6" s="7" t="s">
        <v>9</v>
      </c>
      <c r="R6" s="8" t="s">
        <v>10</v>
      </c>
      <c r="S6" s="9" t="s">
        <v>11</v>
      </c>
      <c r="T6" s="5"/>
      <c r="U6" s="10" t="s">
        <v>12</v>
      </c>
      <c r="W6" s="1"/>
    </row>
    <row r="7" spans="1:21" ht="12.75">
      <c r="A7" s="11">
        <v>14</v>
      </c>
      <c r="B7" s="12" t="s">
        <v>37</v>
      </c>
      <c r="C7" s="21" t="s">
        <v>19</v>
      </c>
      <c r="D7" s="13">
        <v>10</v>
      </c>
      <c r="E7" s="13"/>
      <c r="F7" s="13">
        <v>10</v>
      </c>
      <c r="G7" s="13"/>
      <c r="H7" s="13">
        <v>9</v>
      </c>
      <c r="I7" s="13"/>
      <c r="J7" s="13">
        <v>45</v>
      </c>
      <c r="K7" s="14"/>
      <c r="L7" s="14">
        <v>8.2</v>
      </c>
      <c r="M7" s="14"/>
      <c r="N7" s="14">
        <v>5.59</v>
      </c>
      <c r="O7" s="14"/>
      <c r="P7" s="14">
        <v>500</v>
      </c>
      <c r="Q7" s="14">
        <f aca="true" t="shared" si="0" ref="Q7:Q23">+D7+F7+J7+H7</f>
        <v>74</v>
      </c>
      <c r="R7" s="14">
        <f aca="true" t="shared" si="1" ref="R7:R23">+L7+N7</f>
        <v>13.79</v>
      </c>
      <c r="S7" s="15">
        <f aca="true" t="shared" si="2" ref="S7:S23">+P7+Q7-R7</f>
        <v>560.21</v>
      </c>
      <c r="T7" s="15"/>
      <c r="U7" s="16">
        <v>1</v>
      </c>
    </row>
    <row r="8" spans="1:21" ht="12.75">
      <c r="A8" s="11">
        <v>5</v>
      </c>
      <c r="B8" s="12" t="s">
        <v>36</v>
      </c>
      <c r="C8" s="12" t="s">
        <v>14</v>
      </c>
      <c r="D8" s="13">
        <v>10</v>
      </c>
      <c r="E8" s="13"/>
      <c r="F8" s="13">
        <v>10</v>
      </c>
      <c r="G8" s="13"/>
      <c r="H8" s="13">
        <v>10</v>
      </c>
      <c r="I8" s="13"/>
      <c r="J8" s="13">
        <v>41</v>
      </c>
      <c r="K8" s="14"/>
      <c r="L8" s="14">
        <v>5.27</v>
      </c>
      <c r="M8" s="14"/>
      <c r="N8" s="14">
        <v>5.85</v>
      </c>
      <c r="O8" s="14"/>
      <c r="P8" s="14">
        <v>500</v>
      </c>
      <c r="Q8" s="14">
        <f t="shared" si="0"/>
        <v>71</v>
      </c>
      <c r="R8" s="14">
        <f t="shared" si="1"/>
        <v>11.12</v>
      </c>
      <c r="S8" s="15">
        <f t="shared" si="2"/>
        <v>559.88</v>
      </c>
      <c r="T8" s="15"/>
      <c r="U8" s="16">
        <v>2</v>
      </c>
    </row>
    <row r="9" spans="1:21" ht="12.75">
      <c r="A9" s="11">
        <v>17</v>
      </c>
      <c r="B9" s="12" t="s">
        <v>51</v>
      </c>
      <c r="C9" s="12" t="s">
        <v>21</v>
      </c>
      <c r="D9" s="13">
        <v>9</v>
      </c>
      <c r="E9" s="13"/>
      <c r="F9" s="13">
        <v>8</v>
      </c>
      <c r="G9" s="13"/>
      <c r="H9" s="13">
        <v>9</v>
      </c>
      <c r="I9" s="13"/>
      <c r="J9" s="13">
        <v>44</v>
      </c>
      <c r="K9" s="14"/>
      <c r="L9" s="14">
        <v>4.68</v>
      </c>
      <c r="M9" s="14"/>
      <c r="N9" s="14">
        <v>6.02</v>
      </c>
      <c r="O9" s="14"/>
      <c r="P9" s="14">
        <v>500</v>
      </c>
      <c r="Q9" s="14">
        <f t="shared" si="0"/>
        <v>70</v>
      </c>
      <c r="R9" s="14">
        <f t="shared" si="1"/>
        <v>10.7</v>
      </c>
      <c r="S9" s="15">
        <f t="shared" si="2"/>
        <v>559.3</v>
      </c>
      <c r="T9" s="15"/>
      <c r="U9" s="16">
        <v>3</v>
      </c>
    </row>
    <row r="10" spans="1:21" ht="12.75">
      <c r="A10" s="11">
        <v>3</v>
      </c>
      <c r="B10" s="12" t="s">
        <v>46</v>
      </c>
      <c r="C10" s="12" t="s">
        <v>24</v>
      </c>
      <c r="D10" s="13">
        <v>9</v>
      </c>
      <c r="E10" s="13"/>
      <c r="F10" s="13">
        <v>10</v>
      </c>
      <c r="G10" s="13"/>
      <c r="H10" s="13">
        <v>9</v>
      </c>
      <c r="I10" s="13"/>
      <c r="J10" s="13">
        <v>44</v>
      </c>
      <c r="K10" s="14"/>
      <c r="L10" s="14">
        <v>8</v>
      </c>
      <c r="M10" s="14"/>
      <c r="N10" s="14">
        <v>6.49</v>
      </c>
      <c r="O10" s="14"/>
      <c r="P10" s="14">
        <v>500</v>
      </c>
      <c r="Q10" s="14">
        <f t="shared" si="0"/>
        <v>72</v>
      </c>
      <c r="R10" s="14">
        <f t="shared" si="1"/>
        <v>14.49</v>
      </c>
      <c r="S10" s="15">
        <f t="shared" si="2"/>
        <v>557.51</v>
      </c>
      <c r="T10" s="15"/>
      <c r="U10" s="16">
        <v>4</v>
      </c>
    </row>
    <row r="11" spans="1:21" ht="12.75">
      <c r="A11" s="11">
        <v>2</v>
      </c>
      <c r="B11" s="12" t="s">
        <v>45</v>
      </c>
      <c r="C11" s="12" t="s">
        <v>24</v>
      </c>
      <c r="D11" s="13">
        <v>9</v>
      </c>
      <c r="E11" s="13"/>
      <c r="F11" s="13">
        <v>10</v>
      </c>
      <c r="G11" s="13"/>
      <c r="H11" s="13">
        <v>10</v>
      </c>
      <c r="I11" s="13"/>
      <c r="J11" s="13">
        <v>47</v>
      </c>
      <c r="K11" s="14"/>
      <c r="L11" s="14">
        <v>13.54</v>
      </c>
      <c r="M11" s="14"/>
      <c r="N11" s="14">
        <v>6.57</v>
      </c>
      <c r="O11" s="14"/>
      <c r="P11" s="14">
        <v>500</v>
      </c>
      <c r="Q11" s="14">
        <f t="shared" si="0"/>
        <v>76</v>
      </c>
      <c r="R11" s="14">
        <f t="shared" si="1"/>
        <v>20.11</v>
      </c>
      <c r="S11" s="15">
        <f t="shared" si="2"/>
        <v>555.89</v>
      </c>
      <c r="T11" s="15"/>
      <c r="U11" s="16">
        <v>5</v>
      </c>
    </row>
    <row r="12" spans="1:21" ht="12.75">
      <c r="A12" s="11">
        <v>16</v>
      </c>
      <c r="B12" s="12" t="s">
        <v>22</v>
      </c>
      <c r="C12" s="21" t="s">
        <v>21</v>
      </c>
      <c r="D12" s="13">
        <v>10</v>
      </c>
      <c r="E12" s="13"/>
      <c r="F12" s="13">
        <v>10</v>
      </c>
      <c r="G12" s="13"/>
      <c r="H12" s="13">
        <v>8</v>
      </c>
      <c r="I12" s="13"/>
      <c r="J12" s="13">
        <v>41</v>
      </c>
      <c r="K12" s="14"/>
      <c r="L12" s="14">
        <v>6</v>
      </c>
      <c r="M12" s="14"/>
      <c r="N12" s="14">
        <v>7.24</v>
      </c>
      <c r="O12" s="14"/>
      <c r="P12" s="14">
        <v>500</v>
      </c>
      <c r="Q12" s="14">
        <f t="shared" si="0"/>
        <v>69</v>
      </c>
      <c r="R12" s="14">
        <f t="shared" si="1"/>
        <v>13.24</v>
      </c>
      <c r="S12" s="15">
        <f t="shared" si="2"/>
        <v>555.76</v>
      </c>
      <c r="T12" s="15"/>
      <c r="U12" s="16">
        <v>6</v>
      </c>
    </row>
    <row r="13" spans="1:21" ht="12.75">
      <c r="A13" s="11">
        <v>15</v>
      </c>
      <c r="B13" s="12" t="s">
        <v>20</v>
      </c>
      <c r="C13" s="21" t="s">
        <v>19</v>
      </c>
      <c r="D13" s="13">
        <v>10</v>
      </c>
      <c r="E13" s="13"/>
      <c r="F13" s="13">
        <v>9</v>
      </c>
      <c r="G13" s="13"/>
      <c r="H13" s="13">
        <v>10</v>
      </c>
      <c r="I13" s="13"/>
      <c r="J13" s="13">
        <v>40</v>
      </c>
      <c r="K13" s="14"/>
      <c r="L13" s="14">
        <v>7.1</v>
      </c>
      <c r="M13" s="14"/>
      <c r="N13" s="14">
        <v>6.79</v>
      </c>
      <c r="O13" s="14"/>
      <c r="P13" s="14">
        <v>500</v>
      </c>
      <c r="Q13" s="14">
        <f t="shared" si="0"/>
        <v>69</v>
      </c>
      <c r="R13" s="14">
        <f t="shared" si="1"/>
        <v>13.89</v>
      </c>
      <c r="S13" s="15">
        <f t="shared" si="2"/>
        <v>555.11</v>
      </c>
      <c r="T13" s="15"/>
      <c r="U13" s="16">
        <v>7</v>
      </c>
    </row>
    <row r="14" spans="1:21" ht="12.75">
      <c r="A14" s="31">
        <v>8</v>
      </c>
      <c r="B14" s="32" t="s">
        <v>17</v>
      </c>
      <c r="C14" s="32" t="s">
        <v>18</v>
      </c>
      <c r="D14" s="33">
        <v>10</v>
      </c>
      <c r="E14" s="33"/>
      <c r="F14" s="33">
        <v>7</v>
      </c>
      <c r="G14" s="33"/>
      <c r="H14" s="33">
        <v>9</v>
      </c>
      <c r="I14" s="33"/>
      <c r="J14" s="33">
        <v>42</v>
      </c>
      <c r="K14" s="34"/>
      <c r="L14" s="34">
        <v>5.35</v>
      </c>
      <c r="M14" s="34"/>
      <c r="N14" s="34">
        <v>7.64</v>
      </c>
      <c r="O14" s="34"/>
      <c r="P14" s="34">
        <v>500</v>
      </c>
      <c r="Q14" s="34">
        <f t="shared" si="0"/>
        <v>68</v>
      </c>
      <c r="R14" s="34">
        <f t="shared" si="1"/>
        <v>12.989999999999998</v>
      </c>
      <c r="S14" s="35">
        <f t="shared" si="2"/>
        <v>555.01</v>
      </c>
      <c r="T14" s="35"/>
      <c r="U14" s="36">
        <v>8</v>
      </c>
    </row>
    <row r="15" spans="1:21" ht="12.75">
      <c r="A15" s="11">
        <v>12</v>
      </c>
      <c r="B15" s="12" t="s">
        <v>23</v>
      </c>
      <c r="C15" s="12" t="s">
        <v>23</v>
      </c>
      <c r="D15" s="13">
        <v>8</v>
      </c>
      <c r="E15" s="13"/>
      <c r="F15" s="13">
        <v>10</v>
      </c>
      <c r="G15" s="13"/>
      <c r="H15" s="13">
        <v>5</v>
      </c>
      <c r="I15" s="13"/>
      <c r="J15" s="13">
        <v>45</v>
      </c>
      <c r="K15" s="14"/>
      <c r="L15" s="14">
        <v>6.29</v>
      </c>
      <c r="M15" s="14"/>
      <c r="N15" s="14">
        <v>7.74</v>
      </c>
      <c r="O15" s="14"/>
      <c r="P15" s="14">
        <v>500</v>
      </c>
      <c r="Q15" s="14">
        <f t="shared" si="0"/>
        <v>68</v>
      </c>
      <c r="R15" s="14">
        <f t="shared" si="1"/>
        <v>14.030000000000001</v>
      </c>
      <c r="S15" s="15">
        <f t="shared" si="2"/>
        <v>553.97</v>
      </c>
      <c r="T15" s="15"/>
      <c r="U15" s="16">
        <v>9</v>
      </c>
    </row>
    <row r="16" spans="1:21" ht="12.75">
      <c r="A16" s="11">
        <v>6</v>
      </c>
      <c r="B16" s="21" t="s">
        <v>47</v>
      </c>
      <c r="C16" s="12" t="s">
        <v>14</v>
      </c>
      <c r="D16" s="13">
        <v>10</v>
      </c>
      <c r="E16" s="13"/>
      <c r="F16" s="13">
        <v>10</v>
      </c>
      <c r="G16" s="13"/>
      <c r="H16" s="13">
        <v>10</v>
      </c>
      <c r="I16" s="13"/>
      <c r="J16" s="13">
        <v>37</v>
      </c>
      <c r="K16" s="14"/>
      <c r="L16" s="14">
        <v>5.35</v>
      </c>
      <c r="M16" s="14"/>
      <c r="N16" s="14">
        <v>11.13</v>
      </c>
      <c r="O16" s="14"/>
      <c r="P16" s="14">
        <v>500</v>
      </c>
      <c r="Q16" s="14">
        <f t="shared" si="0"/>
        <v>67</v>
      </c>
      <c r="R16" s="14">
        <f t="shared" si="1"/>
        <v>16.48</v>
      </c>
      <c r="S16" s="15">
        <f t="shared" si="2"/>
        <v>550.52</v>
      </c>
      <c r="T16" s="15"/>
      <c r="U16" s="16">
        <v>10</v>
      </c>
    </row>
    <row r="17" spans="1:21" ht="12.75">
      <c r="A17" s="11">
        <v>10</v>
      </c>
      <c r="B17" s="12" t="s">
        <v>15</v>
      </c>
      <c r="C17" s="12" t="s">
        <v>16</v>
      </c>
      <c r="D17" s="13">
        <v>9</v>
      </c>
      <c r="E17" s="13"/>
      <c r="F17" s="13">
        <v>9</v>
      </c>
      <c r="G17" s="13"/>
      <c r="H17" s="13">
        <v>9</v>
      </c>
      <c r="I17" s="13"/>
      <c r="J17" s="13">
        <v>43</v>
      </c>
      <c r="K17" s="14"/>
      <c r="L17" s="14">
        <v>15.78</v>
      </c>
      <c r="M17" s="14"/>
      <c r="N17" s="14">
        <v>7.95</v>
      </c>
      <c r="O17" s="14"/>
      <c r="P17" s="14">
        <v>500</v>
      </c>
      <c r="Q17" s="14">
        <f t="shared" si="0"/>
        <v>70</v>
      </c>
      <c r="R17" s="14">
        <f t="shared" si="1"/>
        <v>23.73</v>
      </c>
      <c r="S17" s="15">
        <f t="shared" si="2"/>
        <v>546.27</v>
      </c>
      <c r="T17" s="15"/>
      <c r="U17" s="16">
        <v>11</v>
      </c>
    </row>
    <row r="18" spans="1:23" s="17" customFormat="1" ht="12.75">
      <c r="A18" s="11">
        <v>13</v>
      </c>
      <c r="B18" s="12" t="s">
        <v>50</v>
      </c>
      <c r="C18" s="21" t="s">
        <v>19</v>
      </c>
      <c r="D18" s="13">
        <v>8</v>
      </c>
      <c r="E18" s="13"/>
      <c r="F18" s="13">
        <v>10</v>
      </c>
      <c r="G18" s="13"/>
      <c r="H18" s="13">
        <v>10</v>
      </c>
      <c r="I18" s="13"/>
      <c r="J18" s="13">
        <v>41</v>
      </c>
      <c r="K18" s="14"/>
      <c r="L18" s="14">
        <v>16.97</v>
      </c>
      <c r="M18" s="14"/>
      <c r="N18" s="14">
        <v>7.24</v>
      </c>
      <c r="O18" s="14"/>
      <c r="P18" s="14">
        <v>500</v>
      </c>
      <c r="Q18" s="14">
        <f t="shared" si="0"/>
        <v>69</v>
      </c>
      <c r="R18" s="14">
        <f t="shared" si="1"/>
        <v>24.21</v>
      </c>
      <c r="S18" s="15">
        <f t="shared" si="2"/>
        <v>544.79</v>
      </c>
      <c r="T18" s="15"/>
      <c r="U18" s="16">
        <v>12</v>
      </c>
      <c r="W18" s="18"/>
    </row>
    <row r="19" spans="1:21" ht="12.75">
      <c r="A19" s="11">
        <v>9</v>
      </c>
      <c r="B19" s="12" t="s">
        <v>48</v>
      </c>
      <c r="C19" s="12" t="s">
        <v>16</v>
      </c>
      <c r="D19" s="13">
        <v>6</v>
      </c>
      <c r="E19" s="13"/>
      <c r="F19" s="13">
        <v>9</v>
      </c>
      <c r="G19" s="13"/>
      <c r="H19" s="13">
        <v>6</v>
      </c>
      <c r="I19" s="13"/>
      <c r="J19" s="13">
        <v>34</v>
      </c>
      <c r="K19" s="14"/>
      <c r="L19" s="14">
        <v>7.75</v>
      </c>
      <c r="M19" s="14"/>
      <c r="N19" s="14">
        <v>7.47</v>
      </c>
      <c r="O19" s="14"/>
      <c r="P19" s="14">
        <v>500</v>
      </c>
      <c r="Q19" s="14">
        <f t="shared" si="0"/>
        <v>55</v>
      </c>
      <c r="R19" s="14">
        <f t="shared" si="1"/>
        <v>15.219999999999999</v>
      </c>
      <c r="S19" s="15">
        <f t="shared" si="2"/>
        <v>539.78</v>
      </c>
      <c r="T19" s="15"/>
      <c r="U19" s="16">
        <v>13</v>
      </c>
    </row>
    <row r="20" spans="1:21" ht="12.75">
      <c r="A20" s="11">
        <v>7</v>
      </c>
      <c r="B20" s="12" t="s">
        <v>18</v>
      </c>
      <c r="C20" s="12" t="s">
        <v>18</v>
      </c>
      <c r="D20" s="13">
        <v>9</v>
      </c>
      <c r="E20" s="13"/>
      <c r="F20" s="13">
        <v>10</v>
      </c>
      <c r="G20" s="13"/>
      <c r="H20" s="13">
        <v>8</v>
      </c>
      <c r="I20" s="13"/>
      <c r="J20" s="13">
        <v>33</v>
      </c>
      <c r="K20" s="14"/>
      <c r="L20" s="14">
        <v>18.7</v>
      </c>
      <c r="M20" s="14"/>
      <c r="N20" s="14">
        <v>6.99</v>
      </c>
      <c r="O20" s="14"/>
      <c r="P20" s="14">
        <v>500</v>
      </c>
      <c r="Q20" s="14">
        <f t="shared" si="0"/>
        <v>60</v>
      </c>
      <c r="R20" s="14">
        <f t="shared" si="1"/>
        <v>25.689999999999998</v>
      </c>
      <c r="S20" s="15">
        <f t="shared" si="2"/>
        <v>534.31</v>
      </c>
      <c r="T20" s="15"/>
      <c r="U20" s="16">
        <v>14</v>
      </c>
    </row>
    <row r="21" spans="1:21" ht="12.75">
      <c r="A21" s="11">
        <v>4</v>
      </c>
      <c r="B21" s="12" t="s">
        <v>59</v>
      </c>
      <c r="C21" s="12" t="s">
        <v>14</v>
      </c>
      <c r="D21" s="13">
        <v>6</v>
      </c>
      <c r="E21" s="13"/>
      <c r="F21" s="13">
        <v>2</v>
      </c>
      <c r="G21" s="13"/>
      <c r="H21" s="13">
        <v>4</v>
      </c>
      <c r="I21" s="13"/>
      <c r="J21" s="13">
        <v>34</v>
      </c>
      <c r="K21" s="14"/>
      <c r="L21" s="14">
        <v>7.1</v>
      </c>
      <c r="M21" s="14"/>
      <c r="N21" s="14">
        <v>9.64</v>
      </c>
      <c r="O21" s="14"/>
      <c r="P21" s="14">
        <v>500</v>
      </c>
      <c r="Q21" s="14">
        <f t="shared" si="0"/>
        <v>46</v>
      </c>
      <c r="R21" s="14">
        <f t="shared" si="1"/>
        <v>16.740000000000002</v>
      </c>
      <c r="S21" s="15">
        <f t="shared" si="2"/>
        <v>529.26</v>
      </c>
      <c r="T21" s="15"/>
      <c r="U21" s="16">
        <v>15</v>
      </c>
    </row>
    <row r="22" spans="1:21" ht="12.75">
      <c r="A22" s="11">
        <v>11</v>
      </c>
      <c r="B22" s="12" t="s">
        <v>49</v>
      </c>
      <c r="C22" s="12" t="s">
        <v>23</v>
      </c>
      <c r="D22" s="13">
        <v>6</v>
      </c>
      <c r="E22" s="13"/>
      <c r="F22" s="13">
        <v>10</v>
      </c>
      <c r="G22" s="13"/>
      <c r="H22" s="13">
        <v>5</v>
      </c>
      <c r="I22" s="13"/>
      <c r="J22" s="13">
        <v>33</v>
      </c>
      <c r="K22" s="14"/>
      <c r="L22" s="14">
        <v>13.7</v>
      </c>
      <c r="M22" s="14"/>
      <c r="N22" s="14">
        <v>16.33</v>
      </c>
      <c r="O22" s="14"/>
      <c r="P22" s="14">
        <v>500</v>
      </c>
      <c r="Q22" s="14">
        <f t="shared" si="0"/>
        <v>54</v>
      </c>
      <c r="R22" s="14">
        <f t="shared" si="1"/>
        <v>30.029999999999998</v>
      </c>
      <c r="S22" s="15">
        <f t="shared" si="2"/>
        <v>523.97</v>
      </c>
      <c r="T22" s="15"/>
      <c r="U22" s="16">
        <v>16</v>
      </c>
    </row>
    <row r="23" spans="1:21" ht="12.75">
      <c r="A23" s="11">
        <v>1</v>
      </c>
      <c r="B23" s="12" t="s">
        <v>38</v>
      </c>
      <c r="C23" s="12" t="s">
        <v>32</v>
      </c>
      <c r="D23" s="13">
        <v>7</v>
      </c>
      <c r="E23" s="13"/>
      <c r="F23" s="13">
        <v>10</v>
      </c>
      <c r="G23" s="13"/>
      <c r="H23" s="13">
        <v>7</v>
      </c>
      <c r="I23" s="13"/>
      <c r="J23" s="13">
        <v>23</v>
      </c>
      <c r="K23" s="14"/>
      <c r="L23" s="14">
        <v>6.7</v>
      </c>
      <c r="M23" s="14"/>
      <c r="N23" s="14">
        <v>46.66</v>
      </c>
      <c r="O23" s="14"/>
      <c r="P23" s="14">
        <v>500</v>
      </c>
      <c r="Q23" s="14">
        <f t="shared" si="0"/>
        <v>47</v>
      </c>
      <c r="R23" s="14">
        <f t="shared" si="1"/>
        <v>53.36</v>
      </c>
      <c r="S23" s="15">
        <f t="shared" si="2"/>
        <v>493.64</v>
      </c>
      <c r="T23" s="15"/>
      <c r="U23" s="16">
        <v>17</v>
      </c>
    </row>
    <row r="24" spans="1:21" ht="12.75">
      <c r="A24" s="19"/>
      <c r="B24" s="30"/>
      <c r="C24" s="30"/>
      <c r="D24" s="23"/>
      <c r="E24" s="23"/>
      <c r="F24" s="23"/>
      <c r="G24" s="23"/>
      <c r="H24" s="23"/>
      <c r="I24" s="23"/>
      <c r="J24" s="23"/>
      <c r="K24" s="24"/>
      <c r="L24" s="24"/>
      <c r="M24" s="24"/>
      <c r="N24" s="24"/>
      <c r="O24" s="24"/>
      <c r="P24" s="24"/>
      <c r="Q24" s="24"/>
      <c r="R24" s="24"/>
      <c r="S24" s="25"/>
      <c r="T24" s="25"/>
      <c r="U24" s="20"/>
    </row>
    <row r="25" spans="1:254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2.75">
      <c r="A26" t="s">
        <v>25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t="s">
        <v>26</v>
      </c>
      <c r="R26"/>
      <c r="S26"/>
      <c r="T26"/>
      <c r="U26"/>
      <c r="V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2.75">
      <c r="A27" s="19" t="s">
        <v>27</v>
      </c>
      <c r="B27" s="19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19" t="s">
        <v>28</v>
      </c>
      <c r="R27"/>
      <c r="S27"/>
      <c r="T27"/>
      <c r="U27"/>
      <c r="V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3" s="17" customFormat="1" ht="12.75">
      <c r="A28" s="20"/>
      <c r="B28" s="20"/>
      <c r="W28" s="18"/>
    </row>
    <row r="30" spans="1:2" ht="12.75">
      <c r="A30"/>
      <c r="B30"/>
    </row>
    <row r="31" spans="1:2" ht="12.75">
      <c r="A31"/>
      <c r="B31"/>
    </row>
  </sheetData>
  <sheetProtection/>
  <mergeCells count="2">
    <mergeCell ref="P1:U1"/>
    <mergeCell ref="A4:U4"/>
  </mergeCells>
  <printOptions horizontalCentered="1"/>
  <pageMargins left="0.5905511811023623" right="0.3937007874015748" top="0.1968503937007874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29"/>
  <sheetViews>
    <sheetView zoomScaleSheetLayoutView="100" zoomScalePageLayoutView="0" workbookViewId="0" topLeftCell="A1">
      <selection activeCell="A12" sqref="A12:U12"/>
    </sheetView>
  </sheetViews>
  <sheetFormatPr defaultColWidth="9.140625" defaultRowHeight="12.75"/>
  <cols>
    <col min="1" max="1" width="3.140625" style="1" customWidth="1"/>
    <col min="2" max="3" width="21.7109375" style="1" customWidth="1"/>
    <col min="4" max="4" width="6.28125" style="1" customWidth="1"/>
    <col min="5" max="5" width="1.7109375" style="1" customWidth="1"/>
    <col min="6" max="6" width="6.28125" style="1" customWidth="1"/>
    <col min="7" max="7" width="1.7109375" style="1" customWidth="1"/>
    <col min="8" max="8" width="6.28125" style="1" customWidth="1"/>
    <col min="9" max="9" width="1.7109375" style="1" customWidth="1"/>
    <col min="10" max="10" width="6.28125" style="1" customWidth="1"/>
    <col min="11" max="11" width="1.7109375" style="1" customWidth="1"/>
    <col min="12" max="12" width="6.28125" style="1" customWidth="1"/>
    <col min="13" max="13" width="1.7109375" style="1" customWidth="1"/>
    <col min="14" max="14" width="6.28125" style="1" customWidth="1"/>
    <col min="15" max="15" width="2.421875" style="1" customWidth="1"/>
    <col min="16" max="19" width="7.28125" style="1" customWidth="1"/>
    <col min="20" max="20" width="1.7109375" style="1" customWidth="1"/>
    <col min="21" max="21" width="3.7109375" style="1" customWidth="1"/>
    <col min="22" max="22" width="9.140625" style="1" customWidth="1"/>
    <col min="24" max="16384" width="9.140625" style="1" customWidth="1"/>
  </cols>
  <sheetData>
    <row r="1" spans="1:23" ht="12.75">
      <c r="A1" s="2" t="s">
        <v>66</v>
      </c>
      <c r="B1"/>
      <c r="N1" s="39" t="s">
        <v>39</v>
      </c>
      <c r="O1" s="39"/>
      <c r="P1" s="39"/>
      <c r="Q1" s="39"/>
      <c r="R1" s="39"/>
      <c r="S1" s="39"/>
      <c r="T1" s="39"/>
      <c r="U1" s="39"/>
      <c r="W1" s="1"/>
    </row>
    <row r="2" spans="1:2" ht="12.75">
      <c r="A2" s="2" t="s">
        <v>69</v>
      </c>
      <c r="B2"/>
    </row>
    <row r="3" spans="1:2" ht="9.75" customHeight="1">
      <c r="A3"/>
      <c r="B3"/>
    </row>
    <row r="4" spans="1:21" ht="18">
      <c r="A4" s="43" t="s">
        <v>29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5"/>
    </row>
    <row r="5" ht="9.75" customHeight="1"/>
    <row r="6" spans="1:21" ht="219.75" customHeight="1">
      <c r="A6" s="3" t="s">
        <v>1</v>
      </c>
      <c r="B6" s="3" t="s">
        <v>2</v>
      </c>
      <c r="C6" s="3" t="s">
        <v>3</v>
      </c>
      <c r="D6" s="4" t="s">
        <v>4</v>
      </c>
      <c r="E6" s="5"/>
      <c r="F6" s="4" t="s">
        <v>5</v>
      </c>
      <c r="G6" s="5"/>
      <c r="H6" s="4" t="s">
        <v>6</v>
      </c>
      <c r="I6" s="5"/>
      <c r="J6" s="4" t="s">
        <v>7</v>
      </c>
      <c r="K6" s="3"/>
      <c r="L6" s="4" t="s">
        <v>40</v>
      </c>
      <c r="M6" s="5"/>
      <c r="N6" s="26" t="s">
        <v>42</v>
      </c>
      <c r="O6" s="3"/>
      <c r="P6" s="6" t="s">
        <v>8</v>
      </c>
      <c r="Q6" s="7" t="s">
        <v>9</v>
      </c>
      <c r="R6" s="8" t="s">
        <v>10</v>
      </c>
      <c r="S6" s="9" t="s">
        <v>11</v>
      </c>
      <c r="T6" s="5"/>
      <c r="U6" s="10" t="s">
        <v>12</v>
      </c>
    </row>
    <row r="7" spans="1:21" ht="12.75">
      <c r="A7" s="11">
        <v>35</v>
      </c>
      <c r="B7" s="12" t="s">
        <v>30</v>
      </c>
      <c r="C7" s="21" t="s">
        <v>21</v>
      </c>
      <c r="D7" s="13">
        <v>9</v>
      </c>
      <c r="E7" s="13"/>
      <c r="F7" s="13">
        <v>9</v>
      </c>
      <c r="G7" s="13"/>
      <c r="H7" s="13">
        <v>14</v>
      </c>
      <c r="I7" s="13"/>
      <c r="J7" s="13">
        <v>52</v>
      </c>
      <c r="K7" s="14"/>
      <c r="L7" s="14">
        <v>3.68</v>
      </c>
      <c r="M7" s="14"/>
      <c r="N7" s="14">
        <v>8.61</v>
      </c>
      <c r="O7" s="14"/>
      <c r="P7" s="14">
        <v>500</v>
      </c>
      <c r="Q7" s="14">
        <f aca="true" t="shared" si="0" ref="Q7:Q25">+D7+F7+J7+H7</f>
        <v>84</v>
      </c>
      <c r="R7" s="14">
        <f aca="true" t="shared" si="1" ref="R7:R25">+L7+N7</f>
        <v>12.29</v>
      </c>
      <c r="S7" s="15">
        <f aca="true" t="shared" si="2" ref="S7:S25">+P7+Q7-R7</f>
        <v>571.71</v>
      </c>
      <c r="T7" s="15"/>
      <c r="U7" s="16">
        <v>1</v>
      </c>
    </row>
    <row r="8" spans="1:21" ht="12.75">
      <c r="A8" s="11">
        <v>29</v>
      </c>
      <c r="B8" s="21" t="s">
        <v>13</v>
      </c>
      <c r="C8" s="21" t="s">
        <v>14</v>
      </c>
      <c r="D8" s="13">
        <v>10</v>
      </c>
      <c r="E8" s="13"/>
      <c r="F8" s="13">
        <v>9</v>
      </c>
      <c r="G8" s="13"/>
      <c r="H8" s="13">
        <v>14</v>
      </c>
      <c r="I8" s="13"/>
      <c r="J8" s="13">
        <v>50</v>
      </c>
      <c r="K8" s="14"/>
      <c r="L8" s="14">
        <v>5.68</v>
      </c>
      <c r="M8" s="14"/>
      <c r="N8" s="14">
        <v>9.02</v>
      </c>
      <c r="O8" s="14"/>
      <c r="P8" s="14">
        <v>500</v>
      </c>
      <c r="Q8" s="14">
        <f t="shared" si="0"/>
        <v>83</v>
      </c>
      <c r="R8" s="14">
        <f t="shared" si="1"/>
        <v>14.7</v>
      </c>
      <c r="S8" s="15">
        <f t="shared" si="2"/>
        <v>568.3</v>
      </c>
      <c r="T8" s="15"/>
      <c r="U8" s="16">
        <v>2</v>
      </c>
    </row>
    <row r="9" spans="1:21" ht="12.75">
      <c r="A9" s="31">
        <v>26</v>
      </c>
      <c r="B9" s="38" t="s">
        <v>57</v>
      </c>
      <c r="C9" s="38" t="s">
        <v>18</v>
      </c>
      <c r="D9" s="33">
        <v>10</v>
      </c>
      <c r="E9" s="33"/>
      <c r="F9" s="33">
        <v>9</v>
      </c>
      <c r="G9" s="33"/>
      <c r="H9" s="33">
        <v>14</v>
      </c>
      <c r="I9" s="33"/>
      <c r="J9" s="33">
        <v>45</v>
      </c>
      <c r="K9" s="34"/>
      <c r="L9" s="34">
        <v>5.7</v>
      </c>
      <c r="M9" s="34"/>
      <c r="N9" s="34">
        <v>7.61</v>
      </c>
      <c r="O9" s="34"/>
      <c r="P9" s="34">
        <v>500</v>
      </c>
      <c r="Q9" s="34">
        <f t="shared" si="0"/>
        <v>78</v>
      </c>
      <c r="R9" s="34">
        <f t="shared" si="1"/>
        <v>13.31</v>
      </c>
      <c r="S9" s="35">
        <f t="shared" si="2"/>
        <v>564.69</v>
      </c>
      <c r="T9" s="35"/>
      <c r="U9" s="36">
        <v>3</v>
      </c>
    </row>
    <row r="10" spans="1:21" ht="12.75">
      <c r="A10" s="11">
        <v>24</v>
      </c>
      <c r="B10" s="21" t="s">
        <v>55</v>
      </c>
      <c r="C10" s="21" t="s">
        <v>16</v>
      </c>
      <c r="D10" s="13">
        <v>9</v>
      </c>
      <c r="E10" s="13"/>
      <c r="F10" s="13">
        <v>9</v>
      </c>
      <c r="G10" s="13"/>
      <c r="H10" s="13">
        <v>12</v>
      </c>
      <c r="I10" s="13"/>
      <c r="J10" s="13">
        <v>46</v>
      </c>
      <c r="K10" s="14"/>
      <c r="L10" s="14">
        <v>4.45</v>
      </c>
      <c r="M10" s="14"/>
      <c r="N10" s="14">
        <v>9.2</v>
      </c>
      <c r="O10" s="14"/>
      <c r="P10" s="14">
        <v>500</v>
      </c>
      <c r="Q10" s="14">
        <f t="shared" si="0"/>
        <v>76</v>
      </c>
      <c r="R10" s="14">
        <f t="shared" si="1"/>
        <v>13.649999999999999</v>
      </c>
      <c r="S10" s="15">
        <f t="shared" si="2"/>
        <v>562.35</v>
      </c>
      <c r="T10" s="15"/>
      <c r="U10" s="16">
        <v>4</v>
      </c>
    </row>
    <row r="11" spans="1:21" ht="12.75">
      <c r="A11" s="11">
        <v>31</v>
      </c>
      <c r="B11" s="12" t="s">
        <v>61</v>
      </c>
      <c r="C11" s="21" t="s">
        <v>24</v>
      </c>
      <c r="D11" s="13">
        <v>9</v>
      </c>
      <c r="E11" s="13"/>
      <c r="F11" s="13">
        <v>10</v>
      </c>
      <c r="G11" s="13"/>
      <c r="H11" s="13">
        <v>13</v>
      </c>
      <c r="I11" s="13"/>
      <c r="J11" s="13">
        <v>43</v>
      </c>
      <c r="K11" s="14"/>
      <c r="L11" s="14">
        <v>6.45</v>
      </c>
      <c r="M11" s="14"/>
      <c r="N11" s="14">
        <v>9.38</v>
      </c>
      <c r="O11" s="14"/>
      <c r="P11" s="14">
        <v>500</v>
      </c>
      <c r="Q11" s="14">
        <f t="shared" si="0"/>
        <v>75</v>
      </c>
      <c r="R11" s="14">
        <f t="shared" si="1"/>
        <v>15.830000000000002</v>
      </c>
      <c r="S11" s="15">
        <f t="shared" si="2"/>
        <v>559.17</v>
      </c>
      <c r="T11" s="15"/>
      <c r="U11" s="16">
        <v>5</v>
      </c>
    </row>
    <row r="12" spans="1:21" ht="12.75">
      <c r="A12" s="31">
        <v>27</v>
      </c>
      <c r="B12" s="38" t="s">
        <v>58</v>
      </c>
      <c r="C12" s="38" t="s">
        <v>18</v>
      </c>
      <c r="D12" s="33">
        <v>9</v>
      </c>
      <c r="E12" s="33"/>
      <c r="F12" s="33">
        <v>10</v>
      </c>
      <c r="G12" s="33"/>
      <c r="H12" s="33">
        <v>13</v>
      </c>
      <c r="I12" s="33"/>
      <c r="J12" s="33">
        <v>40</v>
      </c>
      <c r="K12" s="34"/>
      <c r="L12" s="34">
        <v>4.69</v>
      </c>
      <c r="M12" s="34"/>
      <c r="N12" s="34">
        <v>8.9</v>
      </c>
      <c r="O12" s="34"/>
      <c r="P12" s="34">
        <v>500</v>
      </c>
      <c r="Q12" s="34">
        <f t="shared" si="0"/>
        <v>72</v>
      </c>
      <c r="R12" s="34">
        <f t="shared" si="1"/>
        <v>13.59</v>
      </c>
      <c r="S12" s="35">
        <f t="shared" si="2"/>
        <v>558.41</v>
      </c>
      <c r="T12" s="35"/>
      <c r="U12" s="36">
        <v>6</v>
      </c>
    </row>
    <row r="13" spans="1:21" ht="12.75">
      <c r="A13" s="11">
        <v>25</v>
      </c>
      <c r="B13" s="21" t="s">
        <v>56</v>
      </c>
      <c r="C13" s="21" t="s">
        <v>16</v>
      </c>
      <c r="D13" s="13">
        <v>9</v>
      </c>
      <c r="E13" s="13"/>
      <c r="F13" s="13">
        <v>9</v>
      </c>
      <c r="G13" s="13"/>
      <c r="H13" s="13">
        <v>9</v>
      </c>
      <c r="I13" s="13"/>
      <c r="J13" s="13">
        <v>46</v>
      </c>
      <c r="K13" s="14"/>
      <c r="L13" s="14">
        <v>4.25</v>
      </c>
      <c r="M13" s="14"/>
      <c r="N13" s="14">
        <v>12.35</v>
      </c>
      <c r="O13" s="14"/>
      <c r="P13" s="14">
        <v>500</v>
      </c>
      <c r="Q13" s="14">
        <f t="shared" si="0"/>
        <v>73</v>
      </c>
      <c r="R13" s="14">
        <f t="shared" si="1"/>
        <v>16.6</v>
      </c>
      <c r="S13" s="15">
        <f t="shared" si="2"/>
        <v>556.4</v>
      </c>
      <c r="T13" s="15"/>
      <c r="U13" s="16">
        <v>7</v>
      </c>
    </row>
    <row r="14" spans="1:21" ht="12.75">
      <c r="A14" s="11">
        <v>30</v>
      </c>
      <c r="B14" s="12" t="s">
        <v>60</v>
      </c>
      <c r="C14" s="21" t="s">
        <v>14</v>
      </c>
      <c r="D14" s="13">
        <v>5</v>
      </c>
      <c r="E14" s="13"/>
      <c r="F14" s="13">
        <v>6</v>
      </c>
      <c r="G14" s="13"/>
      <c r="H14" s="13">
        <v>8</v>
      </c>
      <c r="I14" s="13"/>
      <c r="J14" s="13">
        <v>47</v>
      </c>
      <c r="K14" s="14"/>
      <c r="L14" s="14">
        <v>4.21</v>
      </c>
      <c r="M14" s="14"/>
      <c r="N14" s="14">
        <v>6.8</v>
      </c>
      <c r="O14" s="14"/>
      <c r="P14" s="14">
        <v>500</v>
      </c>
      <c r="Q14" s="14">
        <f t="shared" si="0"/>
        <v>66</v>
      </c>
      <c r="R14" s="14">
        <f t="shared" si="1"/>
        <v>11.01</v>
      </c>
      <c r="S14" s="15">
        <f t="shared" si="2"/>
        <v>554.99</v>
      </c>
      <c r="T14" s="15"/>
      <c r="U14" s="16">
        <v>8</v>
      </c>
    </row>
    <row r="15" spans="1:21" ht="12.75">
      <c r="A15" s="11">
        <v>21</v>
      </c>
      <c r="B15" s="21" t="s">
        <v>35</v>
      </c>
      <c r="C15" s="21" t="s">
        <v>19</v>
      </c>
      <c r="D15" s="13">
        <v>8</v>
      </c>
      <c r="E15" s="13"/>
      <c r="F15" s="13">
        <v>9</v>
      </c>
      <c r="G15" s="13"/>
      <c r="H15" s="13">
        <v>12</v>
      </c>
      <c r="I15" s="13"/>
      <c r="J15" s="13">
        <v>39</v>
      </c>
      <c r="K15" s="14"/>
      <c r="L15" s="14">
        <v>4.85</v>
      </c>
      <c r="M15" s="14"/>
      <c r="N15" s="14">
        <v>11.35</v>
      </c>
      <c r="O15" s="14"/>
      <c r="P15" s="14">
        <v>500</v>
      </c>
      <c r="Q15" s="14">
        <f t="shared" si="0"/>
        <v>68</v>
      </c>
      <c r="R15" s="14">
        <f t="shared" si="1"/>
        <v>16.2</v>
      </c>
      <c r="S15" s="15">
        <f t="shared" si="2"/>
        <v>551.8</v>
      </c>
      <c r="T15" s="15"/>
      <c r="U15" s="16">
        <v>9</v>
      </c>
    </row>
    <row r="16" spans="1:21" ht="12.75">
      <c r="A16" s="11">
        <v>18</v>
      </c>
      <c r="B16" s="21" t="s">
        <v>32</v>
      </c>
      <c r="C16" s="21" t="s">
        <v>32</v>
      </c>
      <c r="D16" s="13">
        <v>9</v>
      </c>
      <c r="E16" s="13"/>
      <c r="F16" s="13">
        <v>6</v>
      </c>
      <c r="G16" s="13"/>
      <c r="H16" s="13">
        <v>13</v>
      </c>
      <c r="I16" s="13"/>
      <c r="J16" s="13">
        <v>45</v>
      </c>
      <c r="K16" s="14"/>
      <c r="L16" s="14">
        <v>14.95</v>
      </c>
      <c r="M16" s="14"/>
      <c r="N16" s="14">
        <v>8.55</v>
      </c>
      <c r="O16" s="14"/>
      <c r="P16" s="14">
        <v>500</v>
      </c>
      <c r="Q16" s="14">
        <f t="shared" si="0"/>
        <v>73</v>
      </c>
      <c r="R16" s="14">
        <f t="shared" si="1"/>
        <v>23.5</v>
      </c>
      <c r="S16" s="15">
        <f t="shared" si="2"/>
        <v>549.5</v>
      </c>
      <c r="T16" s="15"/>
      <c r="U16" s="16">
        <v>10</v>
      </c>
    </row>
    <row r="17" spans="1:21" ht="12.75">
      <c r="A17" s="11">
        <v>34</v>
      </c>
      <c r="B17" s="21" t="s">
        <v>64</v>
      </c>
      <c r="C17" s="21" t="s">
        <v>32</v>
      </c>
      <c r="D17" s="13">
        <v>10</v>
      </c>
      <c r="E17" s="13"/>
      <c r="F17" s="13">
        <v>4</v>
      </c>
      <c r="G17" s="13"/>
      <c r="H17" s="13">
        <v>11</v>
      </c>
      <c r="I17" s="13"/>
      <c r="J17" s="13">
        <v>40</v>
      </c>
      <c r="K17" s="14"/>
      <c r="L17" s="14">
        <v>6.37</v>
      </c>
      <c r="M17" s="14"/>
      <c r="N17" s="14">
        <v>11.43</v>
      </c>
      <c r="O17" s="14"/>
      <c r="P17" s="14">
        <v>500</v>
      </c>
      <c r="Q17" s="14">
        <f t="shared" si="0"/>
        <v>65</v>
      </c>
      <c r="R17" s="14">
        <f t="shared" si="1"/>
        <v>17.8</v>
      </c>
      <c r="S17" s="15">
        <f t="shared" si="2"/>
        <v>547.2</v>
      </c>
      <c r="T17" s="15"/>
      <c r="U17" s="16">
        <v>11</v>
      </c>
    </row>
    <row r="18" spans="1:21" ht="12.75">
      <c r="A18" s="11">
        <v>23</v>
      </c>
      <c r="B18" s="21" t="s">
        <v>54</v>
      </c>
      <c r="C18" s="21" t="s">
        <v>19</v>
      </c>
      <c r="D18" s="13">
        <v>9</v>
      </c>
      <c r="E18" s="13"/>
      <c r="F18" s="13">
        <v>8</v>
      </c>
      <c r="G18" s="13"/>
      <c r="H18" s="13">
        <v>12</v>
      </c>
      <c r="I18" s="13"/>
      <c r="J18" s="13">
        <v>42</v>
      </c>
      <c r="K18" s="14"/>
      <c r="L18" s="14">
        <v>14.75</v>
      </c>
      <c r="M18" s="14"/>
      <c r="N18" s="14">
        <v>9.4</v>
      </c>
      <c r="O18" s="14"/>
      <c r="P18" s="14">
        <v>500</v>
      </c>
      <c r="Q18" s="14">
        <f t="shared" si="0"/>
        <v>71</v>
      </c>
      <c r="R18" s="14">
        <f t="shared" si="1"/>
        <v>24.15</v>
      </c>
      <c r="S18" s="15">
        <f t="shared" si="2"/>
        <v>546.85</v>
      </c>
      <c r="T18" s="15"/>
      <c r="U18" s="16">
        <v>12</v>
      </c>
    </row>
    <row r="19" spans="1:21" ht="12.75">
      <c r="A19" s="11">
        <v>32</v>
      </c>
      <c r="B19" s="12" t="s">
        <v>62</v>
      </c>
      <c r="C19" s="21" t="s">
        <v>24</v>
      </c>
      <c r="D19" s="13">
        <v>8</v>
      </c>
      <c r="E19" s="13"/>
      <c r="F19" s="13">
        <v>10</v>
      </c>
      <c r="G19" s="13"/>
      <c r="H19" s="13">
        <v>12</v>
      </c>
      <c r="I19" s="13"/>
      <c r="J19" s="13">
        <v>40</v>
      </c>
      <c r="K19" s="14"/>
      <c r="L19" s="14">
        <v>15.41</v>
      </c>
      <c r="M19" s="14"/>
      <c r="N19" s="14">
        <v>8.16</v>
      </c>
      <c r="O19" s="14"/>
      <c r="P19" s="14">
        <v>500</v>
      </c>
      <c r="Q19" s="14">
        <f t="shared" si="0"/>
        <v>70</v>
      </c>
      <c r="R19" s="14">
        <f t="shared" si="1"/>
        <v>23.57</v>
      </c>
      <c r="S19" s="15">
        <f t="shared" si="2"/>
        <v>546.43</v>
      </c>
      <c r="T19" s="15"/>
      <c r="U19" s="16">
        <v>13</v>
      </c>
    </row>
    <row r="20" spans="1:21" ht="12.75">
      <c r="A20" s="11">
        <v>22</v>
      </c>
      <c r="B20" s="16" t="s">
        <v>37</v>
      </c>
      <c r="C20" s="16" t="s">
        <v>19</v>
      </c>
      <c r="D20" s="13">
        <v>10</v>
      </c>
      <c r="E20" s="13"/>
      <c r="F20" s="13">
        <v>7</v>
      </c>
      <c r="G20" s="13"/>
      <c r="H20" s="13">
        <v>15</v>
      </c>
      <c r="I20" s="13"/>
      <c r="J20" s="13">
        <v>38</v>
      </c>
      <c r="K20" s="14"/>
      <c r="L20" s="14">
        <v>16.25</v>
      </c>
      <c r="M20" s="14"/>
      <c r="N20" s="14">
        <v>7.95</v>
      </c>
      <c r="O20" s="14"/>
      <c r="P20" s="14">
        <v>500</v>
      </c>
      <c r="Q20" s="14">
        <f t="shared" si="0"/>
        <v>70</v>
      </c>
      <c r="R20" s="14">
        <f t="shared" si="1"/>
        <v>24.2</v>
      </c>
      <c r="S20" s="15">
        <f t="shared" si="2"/>
        <v>545.8</v>
      </c>
      <c r="T20" s="15"/>
      <c r="U20" s="16">
        <v>14</v>
      </c>
    </row>
    <row r="21" spans="1:21" ht="12.75">
      <c r="A21" s="11">
        <v>20</v>
      </c>
      <c r="B21" s="21" t="s">
        <v>53</v>
      </c>
      <c r="C21" s="21" t="s">
        <v>23</v>
      </c>
      <c r="D21" s="13">
        <v>6</v>
      </c>
      <c r="E21" s="13"/>
      <c r="F21" s="13">
        <v>9</v>
      </c>
      <c r="G21" s="13"/>
      <c r="H21" s="13">
        <v>9</v>
      </c>
      <c r="I21" s="13"/>
      <c r="J21" s="13">
        <v>44</v>
      </c>
      <c r="K21" s="14"/>
      <c r="L21" s="14">
        <v>15.25</v>
      </c>
      <c r="M21" s="14"/>
      <c r="N21" s="14">
        <v>9.4</v>
      </c>
      <c r="O21" s="14"/>
      <c r="P21" s="14">
        <v>500</v>
      </c>
      <c r="Q21" s="14">
        <f t="shared" si="0"/>
        <v>68</v>
      </c>
      <c r="R21" s="14">
        <f t="shared" si="1"/>
        <v>24.65</v>
      </c>
      <c r="S21" s="15">
        <f t="shared" si="2"/>
        <v>543.35</v>
      </c>
      <c r="T21" s="15"/>
      <c r="U21" s="16">
        <v>15</v>
      </c>
    </row>
    <row r="22" spans="1:21" ht="12.75">
      <c r="A22" s="11">
        <v>19</v>
      </c>
      <c r="B22" s="21" t="s">
        <v>52</v>
      </c>
      <c r="C22" s="21" t="s">
        <v>23</v>
      </c>
      <c r="D22" s="13">
        <v>8</v>
      </c>
      <c r="E22" s="13"/>
      <c r="F22" s="13">
        <v>7</v>
      </c>
      <c r="G22" s="13"/>
      <c r="H22" s="13">
        <v>8</v>
      </c>
      <c r="I22" s="13"/>
      <c r="J22" s="13">
        <v>41</v>
      </c>
      <c r="K22" s="14"/>
      <c r="L22" s="14">
        <v>16.1</v>
      </c>
      <c r="M22" s="14"/>
      <c r="N22" s="14">
        <v>8.55</v>
      </c>
      <c r="O22" s="14"/>
      <c r="P22" s="14">
        <v>500</v>
      </c>
      <c r="Q22" s="14">
        <f t="shared" si="0"/>
        <v>64</v>
      </c>
      <c r="R22" s="14">
        <f t="shared" si="1"/>
        <v>24.650000000000002</v>
      </c>
      <c r="S22" s="15">
        <f t="shared" si="2"/>
        <v>539.35</v>
      </c>
      <c r="T22" s="15"/>
      <c r="U22" s="16">
        <v>16</v>
      </c>
    </row>
    <row r="23" spans="1:21" ht="12.75">
      <c r="A23" s="11">
        <v>33</v>
      </c>
      <c r="B23" s="12" t="s">
        <v>63</v>
      </c>
      <c r="C23" s="21" t="s">
        <v>24</v>
      </c>
      <c r="D23" s="13">
        <v>7</v>
      </c>
      <c r="E23" s="13"/>
      <c r="F23" s="13">
        <v>6</v>
      </c>
      <c r="G23" s="13"/>
      <c r="H23" s="13">
        <v>8</v>
      </c>
      <c r="I23" s="13"/>
      <c r="J23" s="13">
        <v>40</v>
      </c>
      <c r="K23" s="14"/>
      <c r="L23" s="14">
        <v>18.9</v>
      </c>
      <c r="M23" s="14"/>
      <c r="N23" s="14">
        <v>9.99</v>
      </c>
      <c r="O23" s="14"/>
      <c r="P23" s="14">
        <v>500</v>
      </c>
      <c r="Q23" s="14">
        <f t="shared" si="0"/>
        <v>61</v>
      </c>
      <c r="R23" s="14">
        <f t="shared" si="1"/>
        <v>28.89</v>
      </c>
      <c r="S23" s="15">
        <f t="shared" si="2"/>
        <v>532.11</v>
      </c>
      <c r="T23" s="15"/>
      <c r="U23" s="16">
        <v>17</v>
      </c>
    </row>
    <row r="24" spans="1:21" ht="12.75">
      <c r="A24" s="11">
        <v>36</v>
      </c>
      <c r="B24" s="16" t="s">
        <v>65</v>
      </c>
      <c r="C24" s="16" t="s">
        <v>21</v>
      </c>
      <c r="D24" s="13">
        <v>9</v>
      </c>
      <c r="E24" s="13"/>
      <c r="F24" s="13">
        <v>6</v>
      </c>
      <c r="G24" s="13"/>
      <c r="H24" s="13">
        <v>7</v>
      </c>
      <c r="I24" s="13"/>
      <c r="J24" s="13">
        <v>37</v>
      </c>
      <c r="K24" s="14"/>
      <c r="L24" s="14">
        <v>16.97</v>
      </c>
      <c r="M24" s="14"/>
      <c r="N24" s="14">
        <v>15.04</v>
      </c>
      <c r="O24" s="14"/>
      <c r="P24" s="14">
        <v>500</v>
      </c>
      <c r="Q24" s="14">
        <f t="shared" si="0"/>
        <v>59</v>
      </c>
      <c r="R24" s="14">
        <f t="shared" si="1"/>
        <v>32.01</v>
      </c>
      <c r="S24" s="15">
        <f t="shared" si="2"/>
        <v>526.99</v>
      </c>
      <c r="T24" s="15"/>
      <c r="U24" s="16">
        <v>18</v>
      </c>
    </row>
    <row r="25" spans="1:23" s="17" customFormat="1" ht="12.75">
      <c r="A25" s="11">
        <v>28</v>
      </c>
      <c r="B25" s="12" t="s">
        <v>31</v>
      </c>
      <c r="C25" s="21" t="s">
        <v>14</v>
      </c>
      <c r="D25" s="13">
        <v>7</v>
      </c>
      <c r="E25" s="13"/>
      <c r="F25" s="13">
        <v>6</v>
      </c>
      <c r="G25" s="13"/>
      <c r="H25" s="13">
        <v>9</v>
      </c>
      <c r="I25" s="13"/>
      <c r="J25" s="13">
        <v>32</v>
      </c>
      <c r="K25" s="14"/>
      <c r="L25" s="14">
        <v>6.44</v>
      </c>
      <c r="M25" s="14"/>
      <c r="N25" s="14">
        <v>21.64</v>
      </c>
      <c r="O25" s="14"/>
      <c r="P25" s="14">
        <v>500</v>
      </c>
      <c r="Q25" s="14">
        <f t="shared" si="0"/>
        <v>54</v>
      </c>
      <c r="R25" s="14">
        <f t="shared" si="1"/>
        <v>28.080000000000002</v>
      </c>
      <c r="S25" s="15">
        <f t="shared" si="2"/>
        <v>525.92</v>
      </c>
      <c r="T25" s="15"/>
      <c r="U25" s="16">
        <v>19</v>
      </c>
      <c r="W25" s="18"/>
    </row>
    <row r="26" spans="1:23" s="17" customFormat="1" ht="12.75">
      <c r="A26" s="19"/>
      <c r="B26" s="20"/>
      <c r="C26" s="20"/>
      <c r="D26" s="23"/>
      <c r="E26" s="23"/>
      <c r="F26" s="23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5"/>
      <c r="T26" s="25"/>
      <c r="U26" s="20"/>
      <c r="W26" s="18"/>
    </row>
    <row r="27" spans="1:17" ht="12.75">
      <c r="A27" t="s">
        <v>25</v>
      </c>
      <c r="Q27" t="s">
        <v>26</v>
      </c>
    </row>
    <row r="28" spans="1:17" ht="12.75">
      <c r="A28" s="19" t="s">
        <v>27</v>
      </c>
      <c r="Q28" s="19" t="s">
        <v>28</v>
      </c>
    </row>
    <row r="29" spans="1:2" ht="12.75">
      <c r="A29"/>
      <c r="B29" s="19"/>
    </row>
  </sheetData>
  <sheetProtection/>
  <mergeCells count="2">
    <mergeCell ref="N1:U1"/>
    <mergeCell ref="A4:U4"/>
  </mergeCells>
  <printOptions horizontalCentered="1"/>
  <pageMargins left="0.5905511811023623" right="0.3937007874015748" top="0.1968503937007874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W23"/>
  <sheetViews>
    <sheetView tabSelected="1" zoomScaleSheetLayoutView="100" zoomScalePageLayoutView="0" workbookViewId="0" topLeftCell="A1">
      <selection activeCell="V10" sqref="V10"/>
    </sheetView>
  </sheetViews>
  <sheetFormatPr defaultColWidth="9.140625" defaultRowHeight="12.75"/>
  <cols>
    <col min="1" max="1" width="3.140625" style="1" customWidth="1"/>
    <col min="2" max="3" width="21.7109375" style="1" customWidth="1"/>
    <col min="4" max="4" width="6.28125" style="1" customWidth="1"/>
    <col min="5" max="5" width="1.7109375" style="1" customWidth="1"/>
    <col min="6" max="6" width="6.28125" style="1" customWidth="1"/>
    <col min="7" max="7" width="1.7109375" style="1" customWidth="1"/>
    <col min="8" max="8" width="6.28125" style="1" customWidth="1"/>
    <col min="9" max="9" width="1.7109375" style="1" customWidth="1"/>
    <col min="10" max="10" width="6.28125" style="1" customWidth="1"/>
    <col min="11" max="11" width="1.7109375" style="1" customWidth="1"/>
    <col min="12" max="12" width="6.28125" style="1" customWidth="1"/>
    <col min="13" max="13" width="1.7109375" style="1" customWidth="1"/>
    <col min="14" max="14" width="6.28125" style="1" customWidth="1"/>
    <col min="15" max="15" width="2.421875" style="1" customWidth="1"/>
    <col min="16" max="16" width="7.28125" style="1" customWidth="1"/>
    <col min="17" max="17" width="7.140625" style="1" customWidth="1"/>
    <col min="18" max="19" width="7.28125" style="1" customWidth="1"/>
    <col min="20" max="20" width="1.7109375" style="1" customWidth="1"/>
    <col min="21" max="21" width="3.7109375" style="1" customWidth="1"/>
    <col min="22" max="22" width="9.140625" style="1" customWidth="1"/>
    <col min="24" max="16384" width="9.140625" style="1" customWidth="1"/>
  </cols>
  <sheetData>
    <row r="1" spans="1:23" ht="12.75">
      <c r="A1" s="2" t="s">
        <v>66</v>
      </c>
      <c r="B1"/>
      <c r="N1" s="39" t="s">
        <v>39</v>
      </c>
      <c r="O1" s="39"/>
      <c r="P1" s="39"/>
      <c r="Q1" s="39"/>
      <c r="R1" s="39"/>
      <c r="S1" s="39"/>
      <c r="T1" s="39"/>
      <c r="U1" s="39"/>
      <c r="W1" s="1"/>
    </row>
    <row r="2" spans="1:2" ht="12.75">
      <c r="A2" s="2" t="s">
        <v>69</v>
      </c>
      <c r="B2"/>
    </row>
    <row r="3" spans="1:2" ht="9.75" customHeight="1">
      <c r="A3"/>
      <c r="B3"/>
    </row>
    <row r="4" spans="1:21" ht="18">
      <c r="A4" s="46" t="s">
        <v>33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</row>
    <row r="5" ht="9.75" customHeight="1"/>
    <row r="6" spans="1:21" ht="219.75" customHeight="1">
      <c r="A6" s="3" t="s">
        <v>1</v>
      </c>
      <c r="B6" s="3" t="s">
        <v>2</v>
      </c>
      <c r="C6" s="3" t="s">
        <v>3</v>
      </c>
      <c r="D6" s="4" t="s">
        <v>4</v>
      </c>
      <c r="E6" s="5"/>
      <c r="F6" s="4" t="s">
        <v>5</v>
      </c>
      <c r="G6" s="5"/>
      <c r="H6" s="4" t="s">
        <v>6</v>
      </c>
      <c r="I6" s="5"/>
      <c r="J6" s="4" t="s">
        <v>7</v>
      </c>
      <c r="K6" s="3"/>
      <c r="L6" s="4" t="s">
        <v>44</v>
      </c>
      <c r="M6" s="5"/>
      <c r="N6" s="26" t="s">
        <v>43</v>
      </c>
      <c r="O6" s="3"/>
      <c r="P6" s="6" t="s">
        <v>8</v>
      </c>
      <c r="Q6" s="7" t="s">
        <v>9</v>
      </c>
      <c r="R6" s="8" t="s">
        <v>10</v>
      </c>
      <c r="S6" s="9" t="s">
        <v>11</v>
      </c>
      <c r="T6" s="5"/>
      <c r="U6" s="10" t="s">
        <v>12</v>
      </c>
    </row>
    <row r="7" spans="1:21" ht="12.75">
      <c r="A7" s="37">
        <v>43</v>
      </c>
      <c r="B7" s="38" t="s">
        <v>17</v>
      </c>
      <c r="C7" s="38" t="s">
        <v>18</v>
      </c>
      <c r="D7" s="33">
        <v>10</v>
      </c>
      <c r="E7" s="33"/>
      <c r="F7" s="33">
        <v>9</v>
      </c>
      <c r="G7" s="33"/>
      <c r="H7" s="33">
        <v>14</v>
      </c>
      <c r="I7" s="33"/>
      <c r="J7" s="33">
        <v>55</v>
      </c>
      <c r="K7" s="34"/>
      <c r="L7" s="34">
        <v>13.63</v>
      </c>
      <c r="M7" s="34"/>
      <c r="N7" s="34">
        <v>14.61</v>
      </c>
      <c r="O7" s="34"/>
      <c r="P7" s="34">
        <v>500</v>
      </c>
      <c r="Q7" s="34">
        <f aca="true" t="shared" si="0" ref="Q7:Q19">+D7+F7+J7+H7</f>
        <v>88</v>
      </c>
      <c r="R7" s="34">
        <f aca="true" t="shared" si="1" ref="R7:R19">+L7+N7</f>
        <v>28.240000000000002</v>
      </c>
      <c r="S7" s="35">
        <f aca="true" t="shared" si="2" ref="S7:S19">+P7+Q7-R7</f>
        <v>559.76</v>
      </c>
      <c r="T7" s="35"/>
      <c r="U7" s="36">
        <v>1</v>
      </c>
    </row>
    <row r="8" spans="1:21" ht="12.75">
      <c r="A8" s="27">
        <v>45</v>
      </c>
      <c r="B8" s="21" t="s">
        <v>67</v>
      </c>
      <c r="C8" s="21" t="s">
        <v>14</v>
      </c>
      <c r="D8" s="13">
        <v>9</v>
      </c>
      <c r="E8" s="13"/>
      <c r="F8" s="13">
        <v>5</v>
      </c>
      <c r="G8" s="13"/>
      <c r="H8" s="13">
        <v>10</v>
      </c>
      <c r="I8" s="13"/>
      <c r="J8" s="13">
        <v>56</v>
      </c>
      <c r="K8" s="14"/>
      <c r="L8" s="14">
        <v>12.96</v>
      </c>
      <c r="M8" s="14"/>
      <c r="N8" s="14">
        <v>26.58</v>
      </c>
      <c r="O8" s="14"/>
      <c r="P8" s="14">
        <v>500</v>
      </c>
      <c r="Q8" s="14">
        <f t="shared" si="0"/>
        <v>80</v>
      </c>
      <c r="R8" s="14">
        <f t="shared" si="1"/>
        <v>39.54</v>
      </c>
      <c r="S8" s="15">
        <f t="shared" si="2"/>
        <v>540.46</v>
      </c>
      <c r="T8" s="15"/>
      <c r="U8" s="16">
        <v>2</v>
      </c>
    </row>
    <row r="9" spans="1:21" ht="12.75">
      <c r="A9" s="27">
        <v>47</v>
      </c>
      <c r="B9" s="21" t="s">
        <v>34</v>
      </c>
      <c r="C9" s="21" t="s">
        <v>14</v>
      </c>
      <c r="D9" s="13">
        <v>10</v>
      </c>
      <c r="E9" s="13"/>
      <c r="F9" s="13">
        <v>6</v>
      </c>
      <c r="G9" s="13"/>
      <c r="H9" s="13">
        <v>11</v>
      </c>
      <c r="I9" s="13"/>
      <c r="J9" s="13">
        <v>47</v>
      </c>
      <c r="K9" s="14"/>
      <c r="L9" s="14">
        <v>23.42</v>
      </c>
      <c r="M9" s="14"/>
      <c r="N9" s="14">
        <v>18.47</v>
      </c>
      <c r="O9" s="14"/>
      <c r="P9" s="14">
        <v>500</v>
      </c>
      <c r="Q9" s="14">
        <f t="shared" si="0"/>
        <v>74</v>
      </c>
      <c r="R9" s="14">
        <f t="shared" si="1"/>
        <v>41.89</v>
      </c>
      <c r="S9" s="15">
        <f t="shared" si="2"/>
        <v>532.11</v>
      </c>
      <c r="T9" s="15"/>
      <c r="U9" s="16">
        <v>3</v>
      </c>
    </row>
    <row r="10" spans="1:21" ht="12.75">
      <c r="A10" s="27">
        <v>37</v>
      </c>
      <c r="B10" s="29" t="s">
        <v>32</v>
      </c>
      <c r="C10" s="21" t="s">
        <v>32</v>
      </c>
      <c r="D10" s="13">
        <v>10</v>
      </c>
      <c r="E10" s="13"/>
      <c r="F10" s="13">
        <v>4</v>
      </c>
      <c r="G10" s="13"/>
      <c r="H10" s="13">
        <v>8</v>
      </c>
      <c r="I10" s="13"/>
      <c r="J10" s="13">
        <v>56</v>
      </c>
      <c r="K10" s="14"/>
      <c r="L10" s="14">
        <v>29.84</v>
      </c>
      <c r="M10" s="14"/>
      <c r="N10" s="14">
        <v>18.26</v>
      </c>
      <c r="O10" s="14"/>
      <c r="P10" s="14">
        <v>500</v>
      </c>
      <c r="Q10" s="14">
        <f t="shared" si="0"/>
        <v>78</v>
      </c>
      <c r="R10" s="14">
        <f t="shared" si="1"/>
        <v>48.1</v>
      </c>
      <c r="S10" s="15">
        <f t="shared" si="2"/>
        <v>529.9</v>
      </c>
      <c r="T10" s="15"/>
      <c r="U10" s="16">
        <v>4</v>
      </c>
    </row>
    <row r="11" spans="1:21" ht="12.75">
      <c r="A11" s="27">
        <v>49</v>
      </c>
      <c r="B11" s="21" t="s">
        <v>68</v>
      </c>
      <c r="C11" s="21" t="s">
        <v>21</v>
      </c>
      <c r="D11" s="13">
        <v>10</v>
      </c>
      <c r="E11" s="13"/>
      <c r="F11" s="13">
        <v>5</v>
      </c>
      <c r="G11" s="13"/>
      <c r="H11" s="13">
        <v>11</v>
      </c>
      <c r="I11" s="13"/>
      <c r="J11" s="13">
        <v>36</v>
      </c>
      <c r="K11" s="14"/>
      <c r="L11" s="14">
        <v>19.43</v>
      </c>
      <c r="M11" s="14"/>
      <c r="N11" s="14">
        <v>19.41</v>
      </c>
      <c r="O11" s="14"/>
      <c r="P11" s="14">
        <v>500</v>
      </c>
      <c r="Q11" s="14">
        <f t="shared" si="0"/>
        <v>62</v>
      </c>
      <c r="R11" s="14">
        <f t="shared" si="1"/>
        <v>38.84</v>
      </c>
      <c r="S11" s="15">
        <f t="shared" si="2"/>
        <v>523.16</v>
      </c>
      <c r="T11" s="15"/>
      <c r="U11" s="16">
        <v>5</v>
      </c>
    </row>
    <row r="12" spans="1:21" ht="12.75">
      <c r="A12" s="27">
        <v>41</v>
      </c>
      <c r="B12" s="21" t="s">
        <v>54</v>
      </c>
      <c r="C12" s="21" t="s">
        <v>19</v>
      </c>
      <c r="D12" s="13">
        <v>8</v>
      </c>
      <c r="E12" s="13"/>
      <c r="F12" s="13">
        <v>10</v>
      </c>
      <c r="G12" s="13"/>
      <c r="H12" s="13">
        <v>12</v>
      </c>
      <c r="I12" s="13"/>
      <c r="J12" s="13">
        <v>43</v>
      </c>
      <c r="K12" s="14"/>
      <c r="L12" s="14">
        <v>36.83</v>
      </c>
      <c r="M12" s="14"/>
      <c r="N12" s="14">
        <v>17.96</v>
      </c>
      <c r="O12" s="14"/>
      <c r="P12" s="14">
        <v>500</v>
      </c>
      <c r="Q12" s="14">
        <f t="shared" si="0"/>
        <v>73</v>
      </c>
      <c r="R12" s="14">
        <f t="shared" si="1"/>
        <v>54.79</v>
      </c>
      <c r="S12" s="15">
        <f t="shared" si="2"/>
        <v>518.21</v>
      </c>
      <c r="T12" s="15"/>
      <c r="U12" s="16">
        <v>6</v>
      </c>
    </row>
    <row r="13" spans="1:21" ht="12.75">
      <c r="A13" s="27">
        <v>44</v>
      </c>
      <c r="B13" s="21" t="s">
        <v>18</v>
      </c>
      <c r="C13" s="21" t="s">
        <v>18</v>
      </c>
      <c r="D13" s="13">
        <v>9</v>
      </c>
      <c r="E13" s="13"/>
      <c r="F13" s="13">
        <v>6</v>
      </c>
      <c r="G13" s="13"/>
      <c r="H13" s="13">
        <v>7</v>
      </c>
      <c r="I13" s="13"/>
      <c r="J13" s="13">
        <v>40</v>
      </c>
      <c r="K13" s="14"/>
      <c r="L13" s="14">
        <v>26.4</v>
      </c>
      <c r="M13" s="14"/>
      <c r="N13" s="14">
        <v>19.84</v>
      </c>
      <c r="O13" s="14"/>
      <c r="P13" s="14">
        <v>500</v>
      </c>
      <c r="Q13" s="14">
        <f t="shared" si="0"/>
        <v>62</v>
      </c>
      <c r="R13" s="14">
        <f t="shared" si="1"/>
        <v>46.239999999999995</v>
      </c>
      <c r="S13" s="15">
        <f t="shared" si="2"/>
        <v>515.76</v>
      </c>
      <c r="T13" s="15"/>
      <c r="U13" s="16">
        <v>7</v>
      </c>
    </row>
    <row r="14" spans="1:21" ht="12.75">
      <c r="A14" s="27">
        <v>39</v>
      </c>
      <c r="B14" s="21" t="s">
        <v>56</v>
      </c>
      <c r="C14" s="21" t="s">
        <v>16</v>
      </c>
      <c r="D14" s="13">
        <v>9</v>
      </c>
      <c r="E14" s="13"/>
      <c r="F14" s="13">
        <v>8</v>
      </c>
      <c r="G14" s="13"/>
      <c r="H14" s="13">
        <v>5</v>
      </c>
      <c r="I14" s="13"/>
      <c r="J14" s="13">
        <v>36</v>
      </c>
      <c r="K14" s="14"/>
      <c r="L14" s="14">
        <v>24.37</v>
      </c>
      <c r="M14" s="14"/>
      <c r="N14" s="14">
        <v>20.64</v>
      </c>
      <c r="O14" s="14"/>
      <c r="P14" s="14">
        <v>500</v>
      </c>
      <c r="Q14" s="14">
        <f t="shared" si="0"/>
        <v>58</v>
      </c>
      <c r="R14" s="14">
        <f t="shared" si="1"/>
        <v>45.010000000000005</v>
      </c>
      <c r="S14" s="15">
        <f t="shared" si="2"/>
        <v>512.99</v>
      </c>
      <c r="T14" s="15"/>
      <c r="U14" s="16">
        <v>8</v>
      </c>
    </row>
    <row r="15" spans="1:21" ht="12.75">
      <c r="A15" s="27">
        <v>42</v>
      </c>
      <c r="B15" s="21" t="s">
        <v>19</v>
      </c>
      <c r="C15" s="21" t="s">
        <v>19</v>
      </c>
      <c r="D15" s="13">
        <v>10</v>
      </c>
      <c r="E15" s="13"/>
      <c r="F15" s="13">
        <v>5</v>
      </c>
      <c r="G15" s="13"/>
      <c r="H15" s="13">
        <v>13</v>
      </c>
      <c r="I15" s="13"/>
      <c r="J15" s="13">
        <v>38</v>
      </c>
      <c r="K15" s="14"/>
      <c r="L15" s="14">
        <v>34.35</v>
      </c>
      <c r="M15" s="14"/>
      <c r="N15" s="14">
        <v>20.46</v>
      </c>
      <c r="O15" s="14"/>
      <c r="P15" s="14">
        <v>500</v>
      </c>
      <c r="Q15" s="14">
        <f t="shared" si="0"/>
        <v>66</v>
      </c>
      <c r="R15" s="14">
        <f t="shared" si="1"/>
        <v>54.81</v>
      </c>
      <c r="S15" s="15">
        <f t="shared" si="2"/>
        <v>511.19</v>
      </c>
      <c r="T15" s="15"/>
      <c r="U15" s="16">
        <v>9</v>
      </c>
    </row>
    <row r="16" spans="1:21" ht="12.75">
      <c r="A16" s="27">
        <v>46</v>
      </c>
      <c r="B16" s="12" t="s">
        <v>59</v>
      </c>
      <c r="C16" s="21" t="s">
        <v>14</v>
      </c>
      <c r="D16" s="13">
        <v>10</v>
      </c>
      <c r="E16" s="13"/>
      <c r="F16" s="13">
        <v>9</v>
      </c>
      <c r="G16" s="13"/>
      <c r="H16" s="13">
        <v>6</v>
      </c>
      <c r="I16" s="13"/>
      <c r="J16" s="13">
        <v>44</v>
      </c>
      <c r="K16" s="14"/>
      <c r="L16" s="14">
        <v>35.81</v>
      </c>
      <c r="M16" s="14"/>
      <c r="N16" s="14">
        <v>29.77</v>
      </c>
      <c r="O16" s="14"/>
      <c r="P16" s="14">
        <v>500</v>
      </c>
      <c r="Q16" s="14">
        <f t="shared" si="0"/>
        <v>69</v>
      </c>
      <c r="R16" s="14">
        <f t="shared" si="1"/>
        <v>65.58</v>
      </c>
      <c r="S16" s="15">
        <f t="shared" si="2"/>
        <v>503.42</v>
      </c>
      <c r="T16" s="15"/>
      <c r="U16" s="16">
        <v>10</v>
      </c>
    </row>
    <row r="17" spans="1:21" ht="12.75">
      <c r="A17" s="27">
        <v>38</v>
      </c>
      <c r="B17" s="21" t="s">
        <v>55</v>
      </c>
      <c r="C17" s="21" t="s">
        <v>16</v>
      </c>
      <c r="D17" s="13">
        <v>9</v>
      </c>
      <c r="E17" s="13"/>
      <c r="F17" s="13">
        <v>9</v>
      </c>
      <c r="G17" s="13"/>
      <c r="H17" s="13">
        <v>5</v>
      </c>
      <c r="I17" s="13"/>
      <c r="J17" s="13">
        <v>44</v>
      </c>
      <c r="K17" s="14"/>
      <c r="L17" s="14">
        <v>37.26</v>
      </c>
      <c r="M17" s="14"/>
      <c r="N17" s="14">
        <v>27.04</v>
      </c>
      <c r="O17" s="14"/>
      <c r="P17" s="14">
        <v>500</v>
      </c>
      <c r="Q17" s="14">
        <f t="shared" si="0"/>
        <v>67</v>
      </c>
      <c r="R17" s="14">
        <f t="shared" si="1"/>
        <v>64.3</v>
      </c>
      <c r="S17" s="15">
        <f t="shared" si="2"/>
        <v>502.7</v>
      </c>
      <c r="T17" s="15"/>
      <c r="U17" s="16">
        <v>11</v>
      </c>
    </row>
    <row r="18" spans="1:21" ht="12.75">
      <c r="A18" s="27">
        <v>40</v>
      </c>
      <c r="B18" s="22" t="s">
        <v>20</v>
      </c>
      <c r="C18" s="22" t="s">
        <v>19</v>
      </c>
      <c r="D18" s="13">
        <v>9</v>
      </c>
      <c r="E18" s="13"/>
      <c r="F18" s="13">
        <v>5</v>
      </c>
      <c r="G18" s="13"/>
      <c r="H18" s="13">
        <v>6</v>
      </c>
      <c r="I18" s="13"/>
      <c r="J18" s="13">
        <v>49</v>
      </c>
      <c r="K18" s="14"/>
      <c r="L18" s="14">
        <v>50.19</v>
      </c>
      <c r="M18" s="14"/>
      <c r="N18" s="14">
        <v>25.7</v>
      </c>
      <c r="O18" s="14"/>
      <c r="P18" s="14">
        <v>500</v>
      </c>
      <c r="Q18" s="14">
        <f t="shared" si="0"/>
        <v>69</v>
      </c>
      <c r="R18" s="14">
        <f t="shared" si="1"/>
        <v>75.89</v>
      </c>
      <c r="S18" s="15">
        <f t="shared" si="2"/>
        <v>493.11</v>
      </c>
      <c r="T18" s="15"/>
      <c r="U18" s="16">
        <v>12</v>
      </c>
    </row>
    <row r="19" spans="1:21" ht="12.75">
      <c r="A19" s="27">
        <v>48</v>
      </c>
      <c r="B19" s="16" t="s">
        <v>65</v>
      </c>
      <c r="C19" s="21" t="s">
        <v>21</v>
      </c>
      <c r="D19" s="13">
        <v>9</v>
      </c>
      <c r="E19" s="13"/>
      <c r="F19" s="13">
        <v>4</v>
      </c>
      <c r="G19" s="13"/>
      <c r="H19" s="13">
        <v>8</v>
      </c>
      <c r="I19" s="13"/>
      <c r="J19" s="13">
        <v>39</v>
      </c>
      <c r="K19" s="14"/>
      <c r="L19" s="14">
        <v>53.83</v>
      </c>
      <c r="M19" s="14"/>
      <c r="N19" s="14">
        <v>37.29</v>
      </c>
      <c r="O19" s="14"/>
      <c r="P19" s="14">
        <v>500</v>
      </c>
      <c r="Q19" s="14">
        <f t="shared" si="0"/>
        <v>60</v>
      </c>
      <c r="R19" s="14">
        <f t="shared" si="1"/>
        <v>91.12</v>
      </c>
      <c r="S19" s="15">
        <f t="shared" si="2"/>
        <v>468.88</v>
      </c>
      <c r="T19" s="15"/>
      <c r="U19" s="16">
        <v>13</v>
      </c>
    </row>
    <row r="20" spans="1:21" ht="12.75">
      <c r="A20" s="28"/>
      <c r="B20" s="29"/>
      <c r="C20" s="29"/>
      <c r="D20" s="23"/>
      <c r="E20" s="23"/>
      <c r="F20" s="23"/>
      <c r="G20" s="23"/>
      <c r="H20" s="23"/>
      <c r="I20" s="23"/>
      <c r="J20" s="23"/>
      <c r="K20" s="24"/>
      <c r="L20" s="24"/>
      <c r="M20" s="24"/>
      <c r="N20" s="24"/>
      <c r="O20" s="24"/>
      <c r="P20" s="24"/>
      <c r="Q20" s="24"/>
      <c r="R20" s="24"/>
      <c r="S20" s="25"/>
      <c r="T20" s="25"/>
      <c r="U20" s="20"/>
    </row>
    <row r="21" spans="1:23" s="17" customFormat="1" ht="12.75">
      <c r="A21" s="20"/>
      <c r="B21" s="20"/>
      <c r="W21" s="18"/>
    </row>
    <row r="22" spans="1:17" ht="12.75">
      <c r="A22" t="s">
        <v>25</v>
      </c>
      <c r="P22"/>
      <c r="Q22" t="s">
        <v>26</v>
      </c>
    </row>
    <row r="23" spans="1:17" ht="12.75">
      <c r="A23" s="19" t="s">
        <v>27</v>
      </c>
      <c r="P23"/>
      <c r="Q23" s="19" t="s">
        <v>28</v>
      </c>
    </row>
  </sheetData>
  <sheetProtection/>
  <mergeCells count="2">
    <mergeCell ref="N1:U1"/>
    <mergeCell ref="A4:U4"/>
  </mergeCells>
  <printOptions horizontalCentered="1"/>
  <pageMargins left="0.5905511811023623" right="0.3937007874015748" top="0.1968503937007874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Špela</cp:lastModifiedBy>
  <cp:lastPrinted>2011-10-26T15:57:00Z</cp:lastPrinted>
  <dcterms:created xsi:type="dcterms:W3CDTF">2010-10-21T18:03:56Z</dcterms:created>
  <dcterms:modified xsi:type="dcterms:W3CDTF">2012-03-11T19:34:36Z</dcterms:modified>
  <cp:category/>
  <cp:version/>
  <cp:contentType/>
  <cp:contentStatus/>
</cp:coreProperties>
</file>