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50" windowHeight="11640" activeTab="1"/>
  </bookViews>
  <sheets>
    <sheet name="PIONIRKE M" sheetId="1" r:id="rId1"/>
    <sheet name="PIONIRJI M" sheetId="2" r:id="rId2"/>
    <sheet name="PIONIRKE ST " sheetId="3" r:id="rId3"/>
    <sheet name="PIONIRJI ST" sheetId="4" r:id="rId4"/>
    <sheet name="MLADINCI" sheetId="5" r:id="rId5"/>
  </sheets>
  <definedNames>
    <definedName name="_xlnm.Print_Area" localSheetId="4">'MLADINCI'!$A$1:$X$16</definedName>
    <definedName name="_xlnm.Print_Area" localSheetId="1">'PIONIRJI M'!$A$1:$U$18</definedName>
    <definedName name="_xlnm.Print_Area" localSheetId="3">'PIONIRJI ST'!$A$1:$Y$18</definedName>
    <definedName name="_xlnm.Print_Area" localSheetId="0">'PIONIRKE M'!$A$1:$U$16</definedName>
    <definedName name="_xlnm.Print_Area" localSheetId="2">'PIONIRKE ST '!$A$1:$Y$15</definedName>
  </definedNames>
  <calcPr fullCalcOnLoad="1"/>
</workbook>
</file>

<file path=xl/sharedStrings.xml><?xml version="1.0" encoding="utf-8"?>
<sst xmlns="http://schemas.openxmlformats.org/spreadsheetml/2006/main" count="260" uniqueCount="63">
  <si>
    <t>MESTO</t>
  </si>
  <si>
    <t>PGD</t>
  </si>
  <si>
    <t xml:space="preserve">ČAS V </t>
  </si>
  <si>
    <t>ČAS</t>
  </si>
  <si>
    <t>TOČK</t>
  </si>
  <si>
    <t>REZULTAT</t>
  </si>
  <si>
    <t>ZŠT.</t>
  </si>
  <si>
    <t>EKIPA</t>
  </si>
  <si>
    <t xml:space="preserve"> TOČKAH</t>
  </si>
  <si>
    <t>NEG.T</t>
  </si>
  <si>
    <t>ČAS V s.</t>
  </si>
  <si>
    <t>SKUPAJ</t>
  </si>
  <si>
    <t>TOČKE</t>
  </si>
  <si>
    <t>GASILSKA</t>
  </si>
  <si>
    <t>ZVEZA</t>
  </si>
  <si>
    <t>Prenos vode</t>
  </si>
  <si>
    <t>MLAJŠI  PIONIRJI</t>
  </si>
  <si>
    <t>STAREJŠE PIONIRKE</t>
  </si>
  <si>
    <t>STAREJŠI PIONIRJI</t>
  </si>
  <si>
    <t>MLADINCI</t>
  </si>
  <si>
    <t>URA</t>
  </si>
  <si>
    <t>ŠTARTA</t>
  </si>
  <si>
    <t>SKUPNI</t>
  </si>
  <si>
    <t>HOJE</t>
  </si>
  <si>
    <t>NA CILJ</t>
  </si>
  <si>
    <t>PRIHODA</t>
  </si>
  <si>
    <t>SKPNI</t>
  </si>
  <si>
    <t xml:space="preserve">MRTVI </t>
  </si>
  <si>
    <t>MRTVI</t>
  </si>
  <si>
    <t xml:space="preserve"> </t>
  </si>
  <si>
    <t>Navezava 
orodja</t>
  </si>
  <si>
    <t>Postavitev orodja</t>
  </si>
  <si>
    <t>v  GASILSKI ORIENTACIJI »2011«</t>
  </si>
  <si>
    <t>Topogr. Znaki</t>
  </si>
  <si>
    <t>Vezanje vozlov</t>
  </si>
  <si>
    <t xml:space="preserve"> ČAS PRIHODA</t>
  </si>
  <si>
    <t>ČAS SKUPAJ</t>
  </si>
  <si>
    <t>ČAS HOJE</t>
  </si>
  <si>
    <t>MLAJŠE PIONIRKE</t>
  </si>
  <si>
    <t>Zbijanje tarče</t>
  </si>
  <si>
    <t>Topogr. znaki</t>
  </si>
  <si>
    <t>1. KT</t>
  </si>
  <si>
    <t>2. KT</t>
  </si>
  <si>
    <t>3. KT</t>
  </si>
  <si>
    <t>4. KT</t>
  </si>
  <si>
    <t>Hitro zvijanje cevi</t>
  </si>
  <si>
    <t>5. KT</t>
  </si>
  <si>
    <t>6. KT</t>
  </si>
  <si>
    <t>Spajanje cevi na trojak</t>
  </si>
  <si>
    <t xml:space="preserve">1. KT </t>
  </si>
  <si>
    <t>Požari v naravi</t>
  </si>
  <si>
    <t>Spajanje cevi  trojak</t>
  </si>
  <si>
    <t xml:space="preserve">OBČINSKO TEKMOVANJE                                      </t>
  </si>
  <si>
    <t>GZ Mengeš</t>
  </si>
  <si>
    <t>LOKA PRI MENGŠU</t>
  </si>
  <si>
    <t>MENGEŠ</t>
  </si>
  <si>
    <t>MENGEŠ 1</t>
  </si>
  <si>
    <t>MENGEŠ 2</t>
  </si>
  <si>
    <t>TOPOLE 2</t>
  </si>
  <si>
    <t>TOPOLE</t>
  </si>
  <si>
    <t>LOKA PRI MENGŠU 1</t>
  </si>
  <si>
    <t>LOKA PRI MENGŠU 2</t>
  </si>
  <si>
    <t>TOPOLE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</si>
</sst>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4"/>
      <color indexed="6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62"/>
      <name val="Calibri"/>
      <family val="2"/>
    </font>
    <font>
      <b/>
      <sz val="13"/>
      <color indexed="54"/>
      <name val="Calibri"/>
      <family val="2"/>
    </font>
    <font>
      <b/>
      <sz val="14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sz val="12"/>
      <color indexed="18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i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b/>
      <sz val="12"/>
      <color indexed="62"/>
      <name val="Calibri"/>
      <family val="2"/>
    </font>
    <font>
      <sz val="12"/>
      <color indexed="54"/>
      <name val="Calibri"/>
      <family val="2"/>
    </font>
    <font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3" tint="-0.24997000396251678"/>
      <name val="Calibri"/>
      <family val="2"/>
    </font>
    <font>
      <sz val="12"/>
      <color theme="3" tint="-0.24997000396251678"/>
      <name val="Calibri"/>
      <family val="2"/>
    </font>
    <font>
      <b/>
      <i/>
      <sz val="14"/>
      <color rgb="FFFF0000"/>
      <name val="Calibri"/>
      <family val="2"/>
    </font>
    <font>
      <b/>
      <sz val="14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164" fontId="21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164" fontId="22" fillId="33" borderId="0" xfId="0" applyNumberFormat="1" applyFont="1" applyFill="1" applyAlignment="1">
      <alignment/>
    </xf>
    <xf numFmtId="0" fontId="22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164" fontId="24" fillId="33" borderId="0" xfId="0" applyNumberFormat="1" applyFont="1" applyFill="1" applyAlignment="1">
      <alignment/>
    </xf>
    <xf numFmtId="164" fontId="25" fillId="33" borderId="0" xfId="0" applyNumberFormat="1" applyFont="1" applyFill="1" applyAlignment="1">
      <alignment horizontal="center"/>
    </xf>
    <xf numFmtId="0" fontId="24" fillId="33" borderId="0" xfId="0" applyNumberFormat="1" applyFont="1" applyFill="1" applyAlignment="1">
      <alignment/>
    </xf>
    <xf numFmtId="2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4" fillId="34" borderId="11" xfId="0" applyFont="1" applyFill="1" applyBorder="1" applyAlignment="1">
      <alignment horizontal="center"/>
    </xf>
    <xf numFmtId="164" fontId="24" fillId="0" borderId="11" xfId="0" applyNumberFormat="1" applyFont="1" applyFill="1" applyBorder="1" applyAlignment="1" applyProtection="1">
      <alignment horizontal="center"/>
      <protection locked="0"/>
    </xf>
    <xf numFmtId="164" fontId="25" fillId="34" borderId="11" xfId="0" applyNumberFormat="1" applyFont="1" applyFill="1" applyBorder="1" applyAlignment="1">
      <alignment horizontal="center"/>
    </xf>
    <xf numFmtId="0" fontId="25" fillId="34" borderId="11" xfId="0" applyNumberFormat="1" applyFont="1" applyFill="1" applyBorder="1" applyAlignment="1">
      <alignment horizontal="center"/>
    </xf>
    <xf numFmtId="2" fontId="25" fillId="34" borderId="11" xfId="0" applyNumberFormat="1" applyFont="1" applyFill="1" applyBorder="1" applyAlignment="1">
      <alignment horizontal="center"/>
    </xf>
    <xf numFmtId="0" fontId="24" fillId="33" borderId="11" xfId="0" applyNumberFormat="1" applyFont="1" applyFill="1" applyBorder="1" applyAlignment="1" applyProtection="1">
      <alignment horizontal="center"/>
      <protection locked="0"/>
    </xf>
    <xf numFmtId="2" fontId="24" fillId="33" borderId="11" xfId="0" applyNumberFormat="1" applyFont="1" applyFill="1" applyBorder="1" applyAlignment="1" applyProtection="1">
      <alignment horizontal="center"/>
      <protection locked="0"/>
    </xf>
    <xf numFmtId="0" fontId="24" fillId="0" borderId="11" xfId="0" applyNumberFormat="1" applyFont="1" applyFill="1" applyBorder="1" applyAlignment="1" applyProtection="1">
      <alignment horizontal="center"/>
      <protection locked="0"/>
    </xf>
    <xf numFmtId="0" fontId="24" fillId="35" borderId="11" xfId="0" applyNumberFormat="1" applyFont="1" applyFill="1" applyBorder="1" applyAlignment="1" applyProtection="1">
      <alignment horizontal="center"/>
      <protection locked="0"/>
    </xf>
    <xf numFmtId="2" fontId="24" fillId="35" borderId="11" xfId="0" applyNumberFormat="1" applyFont="1" applyFill="1" applyBorder="1" applyAlignment="1" applyProtection="1">
      <alignment horizontal="center"/>
      <protection locked="0"/>
    </xf>
    <xf numFmtId="2" fontId="26" fillId="34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164" fontId="24" fillId="0" borderId="13" xfId="0" applyNumberFormat="1" applyFont="1" applyFill="1" applyBorder="1" applyAlignment="1" applyProtection="1">
      <alignment horizontal="center"/>
      <protection locked="0"/>
    </xf>
    <xf numFmtId="164" fontId="25" fillId="34" borderId="13" xfId="0" applyNumberFormat="1" applyFont="1" applyFill="1" applyBorder="1" applyAlignment="1">
      <alignment horizontal="center"/>
    </xf>
    <xf numFmtId="0" fontId="25" fillId="34" borderId="13" xfId="0" applyNumberFormat="1" applyFont="1" applyFill="1" applyBorder="1" applyAlignment="1">
      <alignment horizontal="center"/>
    </xf>
    <xf numFmtId="2" fontId="25" fillId="34" borderId="13" xfId="0" applyNumberFormat="1" applyFont="1" applyFill="1" applyBorder="1" applyAlignment="1">
      <alignment horizontal="center"/>
    </xf>
    <xf numFmtId="0" fontId="24" fillId="33" borderId="13" xfId="0" applyNumberFormat="1" applyFont="1" applyFill="1" applyBorder="1" applyAlignment="1" applyProtection="1">
      <alignment horizontal="center"/>
      <protection locked="0"/>
    </xf>
    <xf numFmtId="2" fontId="24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0" applyNumberFormat="1" applyFont="1" applyFill="1" applyBorder="1" applyAlignment="1" applyProtection="1">
      <alignment horizontal="center"/>
      <protection locked="0"/>
    </xf>
    <xf numFmtId="0" fontId="24" fillId="35" borderId="13" xfId="0" applyNumberFormat="1" applyFont="1" applyFill="1" applyBorder="1" applyAlignment="1" applyProtection="1">
      <alignment horizontal="center"/>
      <protection locked="0"/>
    </xf>
    <xf numFmtId="2" fontId="24" fillId="35" borderId="13" xfId="0" applyNumberFormat="1" applyFont="1" applyFill="1" applyBorder="1" applyAlignment="1" applyProtection="1">
      <alignment horizontal="center"/>
      <protection locked="0"/>
    </xf>
    <xf numFmtId="2" fontId="26" fillId="34" borderId="13" xfId="0" applyNumberFormat="1" applyFont="1" applyFill="1" applyBorder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64" fontId="21" fillId="14" borderId="0" xfId="0" applyNumberFormat="1" applyFont="1" applyFill="1" applyAlignment="1">
      <alignment/>
    </xf>
    <xf numFmtId="0" fontId="21" fillId="14" borderId="0" xfId="0" applyNumberFormat="1" applyFont="1" applyFill="1" applyAlignment="1">
      <alignment/>
    </xf>
    <xf numFmtId="0" fontId="27" fillId="14" borderId="0" xfId="0" applyFont="1" applyFill="1" applyAlignment="1">
      <alignment/>
    </xf>
    <xf numFmtId="0" fontId="22" fillId="14" borderId="0" xfId="0" applyFont="1" applyFill="1" applyAlignment="1">
      <alignment/>
    </xf>
    <xf numFmtId="0" fontId="22" fillId="14" borderId="0" xfId="0" applyFont="1" applyFill="1" applyAlignment="1">
      <alignment horizontal="center"/>
    </xf>
    <xf numFmtId="0" fontId="28" fillId="14" borderId="0" xfId="0" applyFont="1" applyFill="1" applyAlignment="1">
      <alignment/>
    </xf>
    <xf numFmtId="164" fontId="22" fillId="14" borderId="0" xfId="0" applyNumberFormat="1" applyFont="1" applyFill="1" applyAlignment="1">
      <alignment/>
    </xf>
    <xf numFmtId="0" fontId="22" fillId="14" borderId="0" xfId="0" applyNumberFormat="1" applyFont="1" applyFill="1" applyAlignment="1">
      <alignment/>
    </xf>
    <xf numFmtId="0" fontId="29" fillId="14" borderId="0" xfId="0" applyFont="1" applyFill="1" applyAlignment="1">
      <alignment/>
    </xf>
    <xf numFmtId="2" fontId="22" fillId="14" borderId="0" xfId="0" applyNumberFormat="1" applyFont="1" applyFill="1" applyAlignment="1">
      <alignment/>
    </xf>
    <xf numFmtId="0" fontId="62" fillId="14" borderId="0" xfId="0" applyFont="1" applyFill="1" applyAlignment="1">
      <alignment/>
    </xf>
    <xf numFmtId="0" fontId="63" fillId="14" borderId="0" xfId="0" applyNumberFormat="1" applyFont="1" applyFill="1" applyAlignment="1">
      <alignment/>
    </xf>
    <xf numFmtId="2" fontId="64" fillId="14" borderId="0" xfId="0" applyNumberFormat="1" applyFont="1" applyFill="1" applyAlignment="1">
      <alignment/>
    </xf>
    <xf numFmtId="0" fontId="65" fillId="14" borderId="0" xfId="0" applyFont="1" applyFill="1" applyAlignment="1">
      <alignment/>
    </xf>
    <xf numFmtId="0" fontId="66" fillId="14" borderId="0" xfId="0" applyFont="1" applyFill="1" applyAlignment="1">
      <alignment horizontal="center"/>
    </xf>
    <xf numFmtId="0" fontId="62" fillId="14" borderId="0" xfId="0" applyFont="1" applyFill="1" applyAlignment="1">
      <alignment/>
    </xf>
    <xf numFmtId="0" fontId="64" fillId="14" borderId="0" xfId="0" applyNumberFormat="1" applyFont="1" applyFill="1" applyAlignment="1">
      <alignment/>
    </xf>
    <xf numFmtId="0" fontId="67" fillId="14" borderId="0" xfId="0" applyFont="1" applyFill="1" applyAlignment="1">
      <alignment/>
    </xf>
    <xf numFmtId="0" fontId="64" fillId="14" borderId="0" xfId="0" applyFont="1" applyFill="1" applyAlignment="1">
      <alignment/>
    </xf>
    <xf numFmtId="0" fontId="64" fillId="14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35" borderId="14" xfId="0" applyNumberFormat="1" applyFont="1" applyFill="1" applyBorder="1" applyAlignment="1" applyProtection="1">
      <alignment horizontal="center"/>
      <protection locked="0"/>
    </xf>
    <xf numFmtId="2" fontId="24" fillId="35" borderId="14" xfId="0" applyNumberFormat="1" applyFont="1" applyFill="1" applyBorder="1" applyAlignment="1" applyProtection="1">
      <alignment horizontal="center"/>
      <protection locked="0"/>
    </xf>
    <xf numFmtId="0" fontId="24" fillId="33" borderId="14" xfId="0" applyNumberFormat="1" applyFont="1" applyFill="1" applyBorder="1" applyAlignment="1" applyProtection="1">
      <alignment horizontal="center"/>
      <protection locked="0"/>
    </xf>
    <xf numFmtId="2" fontId="24" fillId="33" borderId="14" xfId="0" applyNumberFormat="1" applyFont="1" applyFill="1" applyBorder="1" applyAlignment="1" applyProtection="1">
      <alignment horizontal="center"/>
      <protection locked="0"/>
    </xf>
    <xf numFmtId="2" fontId="24" fillId="34" borderId="11" xfId="0" applyNumberFormat="1" applyFont="1" applyFill="1" applyBorder="1" applyAlignment="1">
      <alignment horizontal="center"/>
    </xf>
    <xf numFmtId="2" fontId="21" fillId="33" borderId="0" xfId="0" applyNumberFormat="1" applyFont="1" applyFill="1" applyAlignment="1">
      <alignment horizontal="center"/>
    </xf>
    <xf numFmtId="2" fontId="23" fillId="33" borderId="0" xfId="0" applyNumberFormat="1" applyFont="1" applyFill="1" applyAlignment="1">
      <alignment/>
    </xf>
    <xf numFmtId="9" fontId="22" fillId="0" borderId="0" xfId="41" applyFont="1" applyAlignment="1">
      <alignment/>
    </xf>
    <xf numFmtId="0" fontId="36" fillId="36" borderId="15" xfId="0" applyFont="1" applyFill="1" applyBorder="1" applyAlignment="1">
      <alignment horizontal="center"/>
    </xf>
    <xf numFmtId="0" fontId="36" fillId="36" borderId="16" xfId="0" applyFont="1" applyFill="1" applyBorder="1" applyAlignment="1">
      <alignment horizontal="center"/>
    </xf>
    <xf numFmtId="164" fontId="36" fillId="36" borderId="17" xfId="0" applyNumberFormat="1" applyFont="1" applyFill="1" applyBorder="1" applyAlignment="1">
      <alignment horizontal="center"/>
    </xf>
    <xf numFmtId="164" fontId="36" fillId="36" borderId="15" xfId="0" applyNumberFormat="1" applyFont="1" applyFill="1" applyBorder="1" applyAlignment="1">
      <alignment horizontal="center"/>
    </xf>
    <xf numFmtId="164" fontId="36" fillId="36" borderId="18" xfId="0" applyNumberFormat="1" applyFont="1" applyFill="1" applyBorder="1" applyAlignment="1">
      <alignment horizontal="center"/>
    </xf>
    <xf numFmtId="0" fontId="36" fillId="36" borderId="19" xfId="0" applyNumberFormat="1" applyFont="1" applyFill="1" applyBorder="1" applyAlignment="1">
      <alignment horizontal="center"/>
    </xf>
    <xf numFmtId="0" fontId="36" fillId="36" borderId="13" xfId="0" applyNumberFormat="1" applyFont="1" applyFill="1" applyBorder="1" applyAlignment="1">
      <alignment horizontal="center"/>
    </xf>
    <xf numFmtId="0" fontId="36" fillId="36" borderId="20" xfId="0" applyNumberFormat="1" applyFont="1" applyFill="1" applyBorder="1" applyAlignment="1">
      <alignment horizontal="center"/>
    </xf>
    <xf numFmtId="2" fontId="36" fillId="36" borderId="17" xfId="0" applyNumberFormat="1" applyFont="1" applyFill="1" applyBorder="1" applyAlignment="1">
      <alignment horizontal="center"/>
    </xf>
    <xf numFmtId="2" fontId="37" fillId="36" borderId="18" xfId="0" applyNumberFormat="1" applyFont="1" applyFill="1" applyBorder="1" applyAlignment="1">
      <alignment horizontal="center"/>
    </xf>
    <xf numFmtId="0" fontId="37" fillId="36" borderId="15" xfId="0" applyFont="1" applyFill="1" applyBorder="1" applyAlignment="1">
      <alignment horizontal="center"/>
    </xf>
    <xf numFmtId="0" fontId="36" fillId="36" borderId="21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164" fontId="36" fillId="36" borderId="22" xfId="0" applyNumberFormat="1" applyFont="1" applyFill="1" applyBorder="1" applyAlignment="1">
      <alignment horizontal="center"/>
    </xf>
    <xf numFmtId="0" fontId="36" fillId="36" borderId="23" xfId="0" applyNumberFormat="1" applyFont="1" applyFill="1" applyBorder="1" applyAlignment="1">
      <alignment horizontal="center"/>
    </xf>
    <xf numFmtId="0" fontId="36" fillId="36" borderId="24" xfId="0" applyNumberFormat="1" applyFont="1" applyFill="1" applyBorder="1" applyAlignment="1">
      <alignment horizontal="center"/>
    </xf>
    <xf numFmtId="0" fontId="36" fillId="36" borderId="25" xfId="0" applyNumberFormat="1" applyFont="1" applyFill="1" applyBorder="1" applyAlignment="1">
      <alignment horizontal="center"/>
    </xf>
    <xf numFmtId="2" fontId="36" fillId="36" borderId="22" xfId="0" applyNumberFormat="1" applyFont="1" applyFill="1" applyBorder="1" applyAlignment="1">
      <alignment horizontal="center"/>
    </xf>
    <xf numFmtId="0" fontId="37" fillId="36" borderId="21" xfId="0" applyFont="1" applyFill="1" applyBorder="1" applyAlignment="1">
      <alignment horizontal="center"/>
    </xf>
    <xf numFmtId="164" fontId="36" fillId="36" borderId="21" xfId="0" applyNumberFormat="1" applyFont="1" applyFill="1" applyBorder="1" applyAlignment="1">
      <alignment horizontal="center"/>
    </xf>
    <xf numFmtId="164" fontId="36" fillId="36" borderId="26" xfId="0" applyNumberFormat="1" applyFont="1" applyFill="1" applyBorder="1" applyAlignment="1">
      <alignment horizontal="center"/>
    </xf>
    <xf numFmtId="0" fontId="38" fillId="36" borderId="22" xfId="0" applyFont="1" applyFill="1" applyBorder="1" applyAlignment="1">
      <alignment horizontal="center"/>
    </xf>
    <xf numFmtId="0" fontId="38" fillId="36" borderId="26" xfId="0" applyFont="1" applyFill="1" applyBorder="1" applyAlignment="1">
      <alignment horizontal="center"/>
    </xf>
    <xf numFmtId="0" fontId="38" fillId="36" borderId="0" xfId="0" applyFont="1" applyFill="1" applyBorder="1" applyAlignment="1">
      <alignment horizontal="center"/>
    </xf>
    <xf numFmtId="0" fontId="37" fillId="36" borderId="18" xfId="0" applyNumberFormat="1" applyFont="1" applyFill="1" applyBorder="1" applyAlignment="1">
      <alignment horizontal="center"/>
    </xf>
    <xf numFmtId="0" fontId="37" fillId="36" borderId="15" xfId="0" applyNumberFormat="1" applyFont="1" applyFill="1" applyBorder="1" applyAlignment="1">
      <alignment horizontal="center"/>
    </xf>
    <xf numFmtId="2" fontId="36" fillId="36" borderId="21" xfId="0" applyNumberFormat="1" applyFont="1" applyFill="1" applyBorder="1" applyAlignment="1">
      <alignment horizontal="center"/>
    </xf>
    <xf numFmtId="0" fontId="38" fillId="36" borderId="22" xfId="0" applyFont="1" applyFill="1" applyBorder="1" applyAlignment="1">
      <alignment horizontal="center" wrapText="1"/>
    </xf>
    <xf numFmtId="0" fontId="38" fillId="36" borderId="26" xfId="0" applyFont="1" applyFill="1" applyBorder="1" applyAlignment="1">
      <alignment horizontal="center" wrapText="1"/>
    </xf>
    <xf numFmtId="0" fontId="38" fillId="36" borderId="27" xfId="0" applyFont="1" applyFill="1" applyBorder="1" applyAlignment="1">
      <alignment horizontal="center"/>
    </xf>
    <xf numFmtId="0" fontId="38" fillId="36" borderId="28" xfId="0" applyFont="1" applyFill="1" applyBorder="1" applyAlignment="1">
      <alignment horizontal="center"/>
    </xf>
    <xf numFmtId="0" fontId="38" fillId="36" borderId="29" xfId="0" applyFont="1" applyFill="1" applyBorder="1" applyAlignment="1">
      <alignment horizontal="center"/>
    </xf>
    <xf numFmtId="2" fontId="36" fillId="36" borderId="15" xfId="0" applyNumberFormat="1" applyFont="1" applyFill="1" applyBorder="1" applyAlignment="1">
      <alignment horizontal="center"/>
    </xf>
    <xf numFmtId="2" fontId="37" fillId="36" borderId="16" xfId="0" applyNumberFormat="1" applyFont="1" applyFill="1" applyBorder="1" applyAlignment="1">
      <alignment horizontal="center"/>
    </xf>
    <xf numFmtId="0" fontId="37" fillId="36" borderId="16" xfId="0" applyFont="1" applyFill="1" applyBorder="1" applyAlignment="1">
      <alignment horizontal="center"/>
    </xf>
    <xf numFmtId="164" fontId="37" fillId="36" borderId="15" xfId="0" applyNumberFormat="1" applyFont="1" applyFill="1" applyBorder="1" applyAlignment="1">
      <alignment horizontal="center"/>
    </xf>
    <xf numFmtId="0" fontId="37" fillId="36" borderId="19" xfId="0" applyNumberFormat="1" applyFont="1" applyFill="1" applyBorder="1" applyAlignment="1">
      <alignment horizontal="center"/>
    </xf>
    <xf numFmtId="0" fontId="37" fillId="36" borderId="13" xfId="0" applyNumberFormat="1" applyFont="1" applyFill="1" applyBorder="1" applyAlignment="1">
      <alignment horizontal="center"/>
    </xf>
    <xf numFmtId="0" fontId="37" fillId="36" borderId="20" xfId="0" applyNumberFormat="1" applyFont="1" applyFill="1" applyBorder="1" applyAlignment="1">
      <alignment horizontal="center"/>
    </xf>
    <xf numFmtId="2" fontId="37" fillId="36" borderId="15" xfId="0" applyNumberFormat="1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164" fontId="37" fillId="36" borderId="21" xfId="0" applyNumberFormat="1" applyFont="1" applyFill="1" applyBorder="1" applyAlignment="1">
      <alignment horizontal="center"/>
    </xf>
    <xf numFmtId="0" fontId="37" fillId="36" borderId="23" xfId="0" applyNumberFormat="1" applyFont="1" applyFill="1" applyBorder="1" applyAlignment="1">
      <alignment horizontal="center"/>
    </xf>
    <xf numFmtId="0" fontId="37" fillId="36" borderId="24" xfId="0" applyNumberFormat="1" applyFont="1" applyFill="1" applyBorder="1" applyAlignment="1">
      <alignment horizontal="center"/>
    </xf>
    <xf numFmtId="0" fontId="37" fillId="36" borderId="25" xfId="0" applyNumberFormat="1" applyFont="1" applyFill="1" applyBorder="1" applyAlignment="1">
      <alignment horizontal="center"/>
    </xf>
    <xf numFmtId="2" fontId="37" fillId="36" borderId="21" xfId="0" applyNumberFormat="1" applyFont="1" applyFill="1" applyBorder="1" applyAlignment="1">
      <alignment horizontal="center"/>
    </xf>
    <xf numFmtId="0" fontId="37" fillId="36" borderId="21" xfId="0" applyFont="1" applyFill="1" applyBorder="1" applyAlignment="1">
      <alignment horizontal="center" wrapText="1"/>
    </xf>
    <xf numFmtId="2" fontId="37" fillId="36" borderId="26" xfId="0" applyNumberFormat="1" applyFont="1" applyFill="1" applyBorder="1" applyAlignment="1">
      <alignment horizontal="center" wrapText="1"/>
    </xf>
    <xf numFmtId="0" fontId="25" fillId="9" borderId="30" xfId="0" applyNumberFormat="1" applyFont="1" applyFill="1" applyBorder="1" applyAlignment="1" applyProtection="1">
      <alignment horizontal="center"/>
      <protection locked="0"/>
    </xf>
    <xf numFmtId="0" fontId="25" fillId="9" borderId="31" xfId="0" applyFont="1" applyFill="1" applyBorder="1" applyAlignment="1" applyProtection="1">
      <alignment horizontal="center"/>
      <protection locked="0"/>
    </xf>
    <xf numFmtId="0" fontId="68" fillId="33" borderId="0" xfId="0" applyFont="1" applyFill="1" applyAlignment="1">
      <alignment/>
    </xf>
    <xf numFmtId="0" fontId="21" fillId="37" borderId="0" xfId="0" applyFont="1" applyFill="1" applyAlignment="1">
      <alignment/>
    </xf>
    <xf numFmtId="164" fontId="21" fillId="37" borderId="0" xfId="0" applyNumberFormat="1" applyFont="1" applyFill="1" applyAlignment="1">
      <alignment/>
    </xf>
    <xf numFmtId="0" fontId="69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22" fillId="37" borderId="0" xfId="0" applyFont="1" applyFill="1" applyAlignment="1">
      <alignment/>
    </xf>
    <xf numFmtId="164" fontId="22" fillId="37" borderId="0" xfId="0" applyNumberFormat="1" applyFont="1" applyFill="1" applyAlignment="1">
      <alignment/>
    </xf>
    <xf numFmtId="0" fontId="42" fillId="37" borderId="0" xfId="0" applyFont="1" applyFill="1" applyAlignment="1">
      <alignment/>
    </xf>
    <xf numFmtId="0" fontId="28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29" fillId="37" borderId="0" xfId="0" applyFont="1" applyFill="1" applyAlignment="1">
      <alignment/>
    </xf>
    <xf numFmtId="0" fontId="37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164" fontId="36" fillId="36" borderId="21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center" wrapText="1"/>
    </xf>
    <xf numFmtId="0" fontId="37" fillId="36" borderId="26" xfId="0" applyFont="1" applyFill="1" applyBorder="1" applyAlignment="1">
      <alignment horizontal="center" wrapText="1"/>
    </xf>
    <xf numFmtId="2" fontId="37" fillId="36" borderId="21" xfId="0" applyNumberFormat="1" applyFont="1" applyFill="1" applyBorder="1" applyAlignment="1">
      <alignment horizontal="center" wrapText="1"/>
    </xf>
    <xf numFmtId="0" fontId="22" fillId="36" borderId="26" xfId="0" applyFont="1" applyFill="1" applyBorder="1" applyAlignment="1">
      <alignment wrapText="1"/>
    </xf>
    <xf numFmtId="0" fontId="22" fillId="36" borderId="22" xfId="0" applyFont="1" applyFill="1" applyBorder="1" applyAlignment="1">
      <alignment wrapText="1"/>
    </xf>
    <xf numFmtId="0" fontId="22" fillId="36" borderId="16" xfId="0" applyFont="1" applyFill="1" applyBorder="1" applyAlignment="1">
      <alignment/>
    </xf>
    <xf numFmtId="0" fontId="22" fillId="36" borderId="18" xfId="0" applyFont="1" applyFill="1" applyBorder="1" applyAlignment="1">
      <alignment/>
    </xf>
    <xf numFmtId="0" fontId="37" fillId="36" borderId="16" xfId="0" applyFont="1" applyFill="1" applyBorder="1" applyAlignment="1">
      <alignment horizontal="center"/>
    </xf>
    <xf numFmtId="164" fontId="37" fillId="36" borderId="21" xfId="0" applyNumberFormat="1" applyFont="1" applyFill="1" applyBorder="1" applyAlignment="1">
      <alignment horizontal="center" wrapText="1"/>
    </xf>
    <xf numFmtId="0" fontId="0" fillId="36" borderId="32" xfId="0" applyFont="1" applyFill="1" applyBorder="1" applyAlignment="1">
      <alignment horizontal="center" wrapText="1"/>
    </xf>
    <xf numFmtId="0" fontId="22" fillId="36" borderId="26" xfId="0" applyFont="1" applyFill="1" applyBorder="1" applyAlignment="1">
      <alignment horizontal="center" wrapText="1"/>
    </xf>
    <xf numFmtId="0" fontId="22" fillId="36" borderId="26" xfId="0" applyFont="1" applyFill="1" applyBorder="1" applyAlignment="1">
      <alignment horizontal="center"/>
    </xf>
    <xf numFmtId="0" fontId="37" fillId="36" borderId="18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A42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15.125" style="7" customWidth="1"/>
    <col min="2" max="2" width="15.875" style="7" bestFit="1" customWidth="1"/>
    <col min="3" max="3" width="5.75390625" style="7" bestFit="1" customWidth="1"/>
    <col min="4" max="7" width="8.75390625" style="51" customWidth="1"/>
    <col min="8" max="10" width="10.25390625" style="52" hidden="1" customWidth="1"/>
    <col min="11" max="11" width="8.75390625" style="53" customWidth="1"/>
    <col min="12" max="13" width="5.75390625" style="7" customWidth="1"/>
    <col min="14" max="14" width="9.625" style="7" customWidth="1"/>
    <col min="15" max="15" width="5.75390625" style="54" customWidth="1"/>
    <col min="16" max="18" width="5.75390625" style="7" customWidth="1"/>
    <col min="19" max="19" width="9.625" style="7" customWidth="1"/>
    <col min="20" max="20" width="10.75390625" style="7" customWidth="1"/>
    <col min="21" max="21" width="7.375" style="7" bestFit="1" customWidth="1"/>
  </cols>
  <sheetData>
    <row r="1" spans="1:25" ht="17.25">
      <c r="A1" s="135"/>
      <c r="B1" s="135"/>
      <c r="C1" s="135"/>
      <c r="D1" s="136"/>
      <c r="E1" s="136"/>
      <c r="F1" s="136"/>
      <c r="G1" s="55"/>
      <c r="H1" s="56"/>
      <c r="I1" s="56"/>
      <c r="J1" s="56"/>
      <c r="K1" s="57"/>
      <c r="L1" s="58"/>
      <c r="M1" s="59"/>
      <c r="N1" s="139"/>
      <c r="O1" s="141"/>
      <c r="P1" s="141"/>
      <c r="Q1" s="139"/>
      <c r="R1" s="139"/>
      <c r="S1" s="139"/>
      <c r="T1" s="139"/>
      <c r="U1" s="139"/>
      <c r="V1" s="139"/>
      <c r="W1" s="139"/>
      <c r="X1" s="139"/>
      <c r="Y1" s="7"/>
    </row>
    <row r="2" spans="1:27" s="1" customFormat="1" ht="18.75">
      <c r="A2" s="137"/>
      <c r="B2" s="138"/>
      <c r="C2" s="135"/>
      <c r="D2" s="136"/>
      <c r="E2" s="136"/>
      <c r="F2" s="136"/>
      <c r="G2" s="70" t="s">
        <v>52</v>
      </c>
      <c r="H2" s="66"/>
      <c r="I2" s="66"/>
      <c r="J2" s="66"/>
      <c r="K2" s="67"/>
      <c r="L2" s="68"/>
      <c r="M2" s="69"/>
      <c r="N2" s="142"/>
      <c r="O2" s="142"/>
      <c r="P2" s="142"/>
      <c r="Q2" s="142"/>
      <c r="R2" s="142"/>
      <c r="S2" s="142"/>
      <c r="T2" s="139"/>
      <c r="U2" s="139"/>
      <c r="V2" s="139"/>
      <c r="W2" s="139"/>
      <c r="X2" s="139"/>
      <c r="Y2" s="9"/>
      <c r="Z2" s="3"/>
      <c r="AA2" s="3"/>
    </row>
    <row r="3" spans="1:27" ht="15.75">
      <c r="A3" s="139"/>
      <c r="B3" s="139"/>
      <c r="C3" s="139"/>
      <c r="D3" s="140"/>
      <c r="E3" s="140"/>
      <c r="F3" s="140"/>
      <c r="G3" s="70" t="s">
        <v>32</v>
      </c>
      <c r="H3" s="71"/>
      <c r="I3" s="71"/>
      <c r="J3" s="71"/>
      <c r="K3" s="72"/>
      <c r="L3" s="73"/>
      <c r="M3" s="74"/>
      <c r="N3" s="139"/>
      <c r="O3" s="139"/>
      <c r="P3" s="143"/>
      <c r="Q3" s="139"/>
      <c r="R3" s="139"/>
      <c r="S3" s="139"/>
      <c r="T3" s="139"/>
      <c r="U3" s="139"/>
      <c r="V3" s="139"/>
      <c r="W3" s="139"/>
      <c r="X3" s="139"/>
      <c r="Y3" s="9"/>
      <c r="Z3" s="2"/>
      <c r="AA3" s="2"/>
    </row>
    <row r="4" spans="1:27" ht="15.75">
      <c r="A4" s="139"/>
      <c r="B4" s="139"/>
      <c r="C4" s="139"/>
      <c r="D4" s="140"/>
      <c r="E4" s="140"/>
      <c r="F4" s="140"/>
      <c r="G4" s="70"/>
      <c r="H4" s="71"/>
      <c r="I4" s="71"/>
      <c r="J4" s="71"/>
      <c r="K4" s="70"/>
      <c r="L4" s="73"/>
      <c r="M4" s="74"/>
      <c r="N4" s="145"/>
      <c r="O4" s="144"/>
      <c r="P4" s="139"/>
      <c r="Q4" s="139"/>
      <c r="R4" s="145"/>
      <c r="S4" s="139"/>
      <c r="T4" s="139"/>
      <c r="U4" s="139"/>
      <c r="V4" s="139"/>
      <c r="W4" s="139"/>
      <c r="X4" s="139"/>
      <c r="Y4" s="9"/>
      <c r="Z4" s="2"/>
      <c r="AA4" s="2"/>
    </row>
    <row r="5" spans="1:27" ht="15.75">
      <c r="A5" s="139"/>
      <c r="B5" s="139"/>
      <c r="C5" s="139"/>
      <c r="D5" s="140"/>
      <c r="E5" s="140"/>
      <c r="F5" s="140"/>
      <c r="G5" s="61" t="s">
        <v>53</v>
      </c>
      <c r="H5" s="62"/>
      <c r="I5" s="62"/>
      <c r="J5" s="62"/>
      <c r="K5" s="64"/>
      <c r="L5" s="58"/>
      <c r="M5" s="59"/>
      <c r="N5" s="139"/>
      <c r="O5" s="139"/>
      <c r="P5" s="143"/>
      <c r="Q5" s="139"/>
      <c r="R5" s="139"/>
      <c r="S5" s="139"/>
      <c r="T5" s="139"/>
      <c r="U5" s="139"/>
      <c r="V5" s="139"/>
      <c r="W5" s="139"/>
      <c r="X5" s="139"/>
      <c r="Y5" s="9"/>
      <c r="Z5" s="2"/>
      <c r="AA5" s="2"/>
    </row>
    <row r="6" spans="1:27" ht="12.75">
      <c r="A6" s="139"/>
      <c r="B6" s="139"/>
      <c r="C6" s="139"/>
      <c r="D6" s="140"/>
      <c r="E6" s="140"/>
      <c r="F6" s="140"/>
      <c r="G6" s="61"/>
      <c r="H6" s="62"/>
      <c r="I6" s="62"/>
      <c r="J6" s="62"/>
      <c r="K6" s="64"/>
      <c r="L6" s="58"/>
      <c r="M6" s="5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9"/>
      <c r="Z6" s="2"/>
      <c r="AA6" s="2"/>
    </row>
    <row r="7" spans="1:27" ht="12.75">
      <c r="A7" s="9"/>
      <c r="B7" s="9"/>
      <c r="C7" s="10"/>
      <c r="D7" s="11"/>
      <c r="E7" s="11"/>
      <c r="F7" s="11"/>
      <c r="G7" s="11"/>
      <c r="H7" s="10"/>
      <c r="I7" s="10"/>
      <c r="J7" s="10"/>
      <c r="K7" s="81"/>
      <c r="L7" s="10"/>
      <c r="M7" s="10"/>
      <c r="N7" s="9"/>
      <c r="O7" s="10"/>
      <c r="P7" s="9"/>
      <c r="Q7" s="9"/>
      <c r="R7" s="9"/>
      <c r="S7" s="9"/>
      <c r="T7" s="9"/>
      <c r="U7" s="9"/>
      <c r="V7" s="2"/>
      <c r="W7" s="2"/>
      <c r="X7" s="2"/>
      <c r="Y7" s="2"/>
      <c r="Z7" s="2"/>
      <c r="AA7" s="2"/>
    </row>
    <row r="8" spans="1:27" ht="18.75">
      <c r="A8" s="134" t="s">
        <v>38</v>
      </c>
      <c r="C8" s="13"/>
      <c r="D8" s="14"/>
      <c r="E8" s="14"/>
      <c r="F8" s="14"/>
      <c r="G8" s="14"/>
      <c r="H8" s="15"/>
      <c r="I8" s="15"/>
      <c r="J8" s="15"/>
      <c r="K8" s="82"/>
      <c r="M8" s="13"/>
      <c r="N8" s="9"/>
      <c r="O8" s="8"/>
      <c r="P8" s="9"/>
      <c r="Q8" s="9"/>
      <c r="R8" s="9"/>
      <c r="S8" s="9"/>
      <c r="T8" s="9"/>
      <c r="U8" s="9"/>
      <c r="V8" s="2"/>
      <c r="W8" s="2"/>
      <c r="X8" s="2"/>
      <c r="Y8" s="2"/>
      <c r="Z8" s="2"/>
      <c r="AA8" s="2"/>
    </row>
    <row r="9" spans="1:27" ht="12.75">
      <c r="A9" s="9"/>
      <c r="B9" s="9"/>
      <c r="C9" s="10"/>
      <c r="D9" s="11"/>
      <c r="E9" s="11"/>
      <c r="F9" s="11"/>
      <c r="G9" s="11"/>
      <c r="H9" s="10"/>
      <c r="I9" s="10"/>
      <c r="J9" s="10"/>
      <c r="K9" s="81"/>
      <c r="L9" s="10"/>
      <c r="M9" s="10"/>
      <c r="N9" s="9"/>
      <c r="O9" s="10"/>
      <c r="P9" s="9"/>
      <c r="Q9" s="9"/>
      <c r="R9" s="9"/>
      <c r="S9" s="9"/>
      <c r="T9" s="9"/>
      <c r="U9" s="9"/>
      <c r="V9" s="2"/>
      <c r="W9" s="2"/>
      <c r="X9" s="2"/>
      <c r="Y9" s="2"/>
      <c r="Z9" s="2"/>
      <c r="AA9" s="2"/>
    </row>
    <row r="10" spans="1:27" ht="13.5" thickBot="1">
      <c r="A10" s="16"/>
      <c r="B10" s="16"/>
      <c r="C10" s="16"/>
      <c r="D10" s="17"/>
      <c r="E10" s="17"/>
      <c r="F10" s="17"/>
      <c r="G10" s="18"/>
      <c r="H10" s="19"/>
      <c r="I10" s="19"/>
      <c r="J10" s="19"/>
      <c r="K10" s="20"/>
      <c r="L10" s="23"/>
      <c r="M10" s="24"/>
      <c r="N10" s="21"/>
      <c r="O10" s="22"/>
      <c r="P10" s="22"/>
      <c r="Q10" s="22"/>
      <c r="R10" s="21"/>
      <c r="S10" s="21"/>
      <c r="T10" s="21"/>
      <c r="U10" s="21"/>
      <c r="V10" s="5"/>
      <c r="W10" s="5"/>
      <c r="X10" s="5"/>
      <c r="Y10" s="2"/>
      <c r="Z10" s="2"/>
      <c r="AA10" s="2"/>
    </row>
    <row r="11" spans="1:26" ht="15">
      <c r="A11" s="84" t="s">
        <v>7</v>
      </c>
      <c r="B11" s="84" t="s">
        <v>13</v>
      </c>
      <c r="C11" s="85" t="s">
        <v>6</v>
      </c>
      <c r="D11" s="86" t="s">
        <v>20</v>
      </c>
      <c r="E11" s="87" t="s">
        <v>20</v>
      </c>
      <c r="F11" s="88" t="s">
        <v>27</v>
      </c>
      <c r="G11" s="87" t="s">
        <v>22</v>
      </c>
      <c r="H11" s="89"/>
      <c r="I11" s="90"/>
      <c r="J11" s="91"/>
      <c r="K11" s="92" t="s">
        <v>2</v>
      </c>
      <c r="L11" s="146" t="s">
        <v>41</v>
      </c>
      <c r="M11" s="147"/>
      <c r="N11" s="93" t="s">
        <v>42</v>
      </c>
      <c r="O11" s="146" t="s">
        <v>43</v>
      </c>
      <c r="P11" s="147"/>
      <c r="Q11" s="146" t="s">
        <v>44</v>
      </c>
      <c r="R11" s="147"/>
      <c r="S11" s="94" t="s">
        <v>11</v>
      </c>
      <c r="T11" s="9"/>
      <c r="U11" s="9"/>
      <c r="V11" s="5"/>
      <c r="W11" s="5"/>
      <c r="X11" s="2"/>
      <c r="Y11" s="2"/>
      <c r="Z11" s="2"/>
    </row>
    <row r="12" spans="1:26" ht="12.75" customHeight="1">
      <c r="A12" s="95"/>
      <c r="B12" s="95"/>
      <c r="C12" s="96"/>
      <c r="D12" s="97"/>
      <c r="E12" s="148" t="s">
        <v>25</v>
      </c>
      <c r="F12" s="148" t="s">
        <v>3</v>
      </c>
      <c r="G12" s="148" t="s">
        <v>3</v>
      </c>
      <c r="H12" s="98"/>
      <c r="I12" s="99"/>
      <c r="J12" s="100"/>
      <c r="K12" s="101"/>
      <c r="L12" s="149" t="s">
        <v>39</v>
      </c>
      <c r="M12" s="150"/>
      <c r="N12" s="151" t="s">
        <v>40</v>
      </c>
      <c r="O12" s="149" t="s">
        <v>34</v>
      </c>
      <c r="P12" s="150"/>
      <c r="Q12" s="149" t="s">
        <v>15</v>
      </c>
      <c r="R12" s="150"/>
      <c r="S12" s="102"/>
      <c r="T12" s="9"/>
      <c r="U12" s="9"/>
      <c r="V12" s="5"/>
      <c r="W12" s="5"/>
      <c r="X12" s="2"/>
      <c r="Y12" s="2"/>
      <c r="Z12" s="2"/>
    </row>
    <row r="13" spans="1:26" ht="15.75" thickBot="1">
      <c r="A13" s="95"/>
      <c r="B13" s="95"/>
      <c r="C13" s="96"/>
      <c r="D13" s="97"/>
      <c r="E13" s="148"/>
      <c r="F13" s="148"/>
      <c r="G13" s="148"/>
      <c r="H13" s="98"/>
      <c r="I13" s="99"/>
      <c r="J13" s="100"/>
      <c r="K13" s="101" t="s">
        <v>29</v>
      </c>
      <c r="L13" s="149"/>
      <c r="M13" s="150"/>
      <c r="N13" s="151"/>
      <c r="O13" s="149"/>
      <c r="P13" s="150"/>
      <c r="Q13" s="149"/>
      <c r="R13" s="150"/>
      <c r="S13" s="102"/>
      <c r="T13" s="9"/>
      <c r="U13" s="9"/>
      <c r="V13" s="5"/>
      <c r="W13" s="5"/>
      <c r="X13" s="2"/>
      <c r="Y13" s="2"/>
      <c r="Z13" s="2"/>
    </row>
    <row r="14" spans="1:26" ht="15.75" customHeight="1" thickBot="1">
      <c r="A14" s="95" t="s">
        <v>1</v>
      </c>
      <c r="B14" s="95" t="s">
        <v>14</v>
      </c>
      <c r="C14" s="96" t="s">
        <v>4</v>
      </c>
      <c r="D14" s="97" t="s">
        <v>21</v>
      </c>
      <c r="E14" s="103" t="s">
        <v>24</v>
      </c>
      <c r="F14" s="104" t="s">
        <v>11</v>
      </c>
      <c r="G14" s="103" t="s">
        <v>23</v>
      </c>
      <c r="H14" s="98"/>
      <c r="I14" s="99"/>
      <c r="J14" s="100"/>
      <c r="K14" s="101" t="s">
        <v>8</v>
      </c>
      <c r="L14" s="105" t="s">
        <v>9</v>
      </c>
      <c r="M14" s="106" t="s">
        <v>10</v>
      </c>
      <c r="N14" s="107" t="s">
        <v>9</v>
      </c>
      <c r="O14" s="105" t="s">
        <v>9</v>
      </c>
      <c r="P14" s="106" t="s">
        <v>10</v>
      </c>
      <c r="Q14" s="105" t="s">
        <v>9</v>
      </c>
      <c r="R14" s="106" t="s">
        <v>10</v>
      </c>
      <c r="S14" s="102" t="s">
        <v>12</v>
      </c>
      <c r="T14" s="108" t="s">
        <v>5</v>
      </c>
      <c r="U14" s="109" t="s">
        <v>0</v>
      </c>
      <c r="V14" s="5"/>
      <c r="W14" s="5"/>
      <c r="X14" s="2"/>
      <c r="Y14" s="2"/>
      <c r="Z14" s="2"/>
    </row>
    <row r="15" spans="1:26" ht="13.5" thickBot="1">
      <c r="A15" s="25" t="s">
        <v>59</v>
      </c>
      <c r="B15" s="26" t="s">
        <v>55</v>
      </c>
      <c r="C15" s="27">
        <v>500</v>
      </c>
      <c r="D15" s="28">
        <v>0.4444444444444444</v>
      </c>
      <c r="E15" s="28">
        <v>0.4626736111111111</v>
      </c>
      <c r="F15" s="28">
        <v>0.001388888888888889</v>
      </c>
      <c r="G15" s="29">
        <f>E15-D15-F15</f>
        <v>0.016840277777777798</v>
      </c>
      <c r="H15" s="30">
        <f>HOUR(G15)</f>
        <v>0</v>
      </c>
      <c r="I15" s="30">
        <f>MINUTE(G15)</f>
        <v>24</v>
      </c>
      <c r="J15" s="30">
        <f>SECOND(G15)</f>
        <v>15</v>
      </c>
      <c r="K15" s="31">
        <f>(((H15*3600)+(I15*60)+J15)*2)/60</f>
        <v>48.5</v>
      </c>
      <c r="L15" s="32">
        <v>0</v>
      </c>
      <c r="M15" s="33">
        <v>20.15</v>
      </c>
      <c r="N15" s="35">
        <v>0</v>
      </c>
      <c r="O15" s="35">
        <v>0</v>
      </c>
      <c r="P15" s="36">
        <v>13.2</v>
      </c>
      <c r="Q15" s="32">
        <v>0</v>
      </c>
      <c r="R15" s="33">
        <v>52.2</v>
      </c>
      <c r="S15" s="80">
        <f>K15+L15+M15+N15+O15+P15+Q15+R15</f>
        <v>134.05</v>
      </c>
      <c r="T15" s="37">
        <f>C15-S15</f>
        <v>365.95</v>
      </c>
      <c r="U15" s="132">
        <v>1</v>
      </c>
      <c r="V15" s="5"/>
      <c r="W15" s="5"/>
      <c r="X15" s="2"/>
      <c r="Y15" s="2"/>
      <c r="Z15" s="2"/>
    </row>
    <row r="16" spans="1:26" ht="12.75">
      <c r="A16" s="38" t="s">
        <v>54</v>
      </c>
      <c r="B16" s="39" t="s">
        <v>55</v>
      </c>
      <c r="C16" s="40">
        <v>500</v>
      </c>
      <c r="D16" s="41">
        <v>0.38055555555555554</v>
      </c>
      <c r="E16" s="41">
        <v>0.4119097222222223</v>
      </c>
      <c r="F16" s="41">
        <v>0.002534722222222222</v>
      </c>
      <c r="G16" s="42">
        <f>E16-D16-F16</f>
        <v>0.028819444444444516</v>
      </c>
      <c r="H16" s="43">
        <f>HOUR(G16)</f>
        <v>0</v>
      </c>
      <c r="I16" s="43">
        <f>MINUTE(G16)</f>
        <v>41</v>
      </c>
      <c r="J16" s="43">
        <f>SECOND(G16)</f>
        <v>30</v>
      </c>
      <c r="K16" s="44">
        <f>(((H16*3600)+(I16*60)+J16)*2)/60</f>
        <v>83</v>
      </c>
      <c r="L16" s="45">
        <v>0</v>
      </c>
      <c r="M16" s="46">
        <v>14.47</v>
      </c>
      <c r="N16" s="48">
        <v>0</v>
      </c>
      <c r="O16" s="48">
        <v>0</v>
      </c>
      <c r="P16" s="49">
        <v>8.1</v>
      </c>
      <c r="Q16" s="45">
        <v>0</v>
      </c>
      <c r="R16" s="46">
        <v>46.07</v>
      </c>
      <c r="S16" s="80">
        <f>K16+L16+M16+N16+O16+P16+Q16+R16</f>
        <v>151.64</v>
      </c>
      <c r="T16" s="50">
        <f>C16-S16</f>
        <v>348.36</v>
      </c>
      <c r="U16" s="133">
        <v>2</v>
      </c>
      <c r="V16" s="5"/>
      <c r="W16" s="5"/>
      <c r="X16" s="2"/>
      <c r="Y16" s="2"/>
      <c r="Z16" s="2"/>
    </row>
    <row r="17" spans="1:26" ht="12.75">
      <c r="A17" s="5"/>
      <c r="B17" s="5"/>
      <c r="C17" s="2"/>
      <c r="D17" s="2"/>
      <c r="E17" s="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5"/>
      <c r="W17" s="5"/>
      <c r="X17" s="2"/>
      <c r="Y17" s="2"/>
      <c r="Z17" s="2"/>
    </row>
    <row r="18" spans="1:26" ht="12.75">
      <c r="A18" s="5"/>
      <c r="B18" s="5"/>
      <c r="C18" s="2"/>
      <c r="D18" s="2"/>
      <c r="E18" s="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5"/>
      <c r="W18" s="5"/>
      <c r="X18" s="2"/>
      <c r="Y18" s="2"/>
      <c r="Z18" s="2"/>
    </row>
    <row r="19" spans="1:26" ht="12.75">
      <c r="A19" s="5"/>
      <c r="B19" s="5"/>
      <c r="C19" s="2"/>
      <c r="D19" s="2"/>
      <c r="E19" s="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5"/>
      <c r="W19" s="5"/>
      <c r="X19" s="2"/>
      <c r="Y19" s="2"/>
      <c r="Z19" s="2"/>
    </row>
    <row r="20" spans="1:26" ht="12.75">
      <c r="A20" s="5"/>
      <c r="B20" s="5"/>
      <c r="C20" s="2"/>
      <c r="D20" s="2"/>
      <c r="E20" s="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5"/>
      <c r="W20" s="4"/>
      <c r="X20" s="2"/>
      <c r="Y20" s="2"/>
      <c r="Z20" s="2"/>
    </row>
    <row r="21" spans="1:26" ht="12.75">
      <c r="A21" s="5"/>
      <c r="B21" s="5"/>
      <c r="C21" s="2"/>
      <c r="D21" s="2"/>
      <c r="E21" s="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5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5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W23" s="5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5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W27" s="5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"/>
      <c r="W29" s="5"/>
      <c r="X29" s="2"/>
      <c r="Y29" s="2"/>
      <c r="Z29" s="2"/>
    </row>
    <row r="30" spans="1:2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2" customFormat="1" ht="12.75">
      <c r="A42" s="7"/>
      <c r="B42" s="7"/>
      <c r="C42" s="7"/>
      <c r="D42" s="51"/>
      <c r="E42" s="51"/>
      <c r="F42" s="51"/>
      <c r="G42" s="51"/>
      <c r="H42" s="52"/>
      <c r="I42" s="52"/>
      <c r="J42" s="52"/>
      <c r="K42" s="83"/>
      <c r="L42" s="7"/>
      <c r="M42" s="7"/>
      <c r="N42" s="7"/>
      <c r="O42" s="54"/>
      <c r="P42" s="7"/>
      <c r="Q42" s="7"/>
      <c r="R42" s="7"/>
      <c r="S42" s="7"/>
      <c r="T42" s="7"/>
      <c r="U42" s="7"/>
    </row>
  </sheetData>
  <sheetProtection selectLockedCells="1"/>
  <mergeCells count="10">
    <mergeCell ref="L11:M11"/>
    <mergeCell ref="O11:P11"/>
    <mergeCell ref="Q11:R11"/>
    <mergeCell ref="E12:E13"/>
    <mergeCell ref="F12:F13"/>
    <mergeCell ref="G12:G13"/>
    <mergeCell ref="L12:M13"/>
    <mergeCell ref="N12:N13"/>
    <mergeCell ref="O12:P13"/>
    <mergeCell ref="Q12:R13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6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15.125" style="7" customWidth="1"/>
    <col min="2" max="2" width="15.875" style="7" bestFit="1" customWidth="1"/>
    <col min="3" max="3" width="5.75390625" style="7" bestFit="1" customWidth="1"/>
    <col min="4" max="7" width="8.75390625" style="51" customWidth="1"/>
    <col min="8" max="10" width="10.25390625" style="52" hidden="1" customWidth="1"/>
    <col min="11" max="11" width="8.75390625" style="53" customWidth="1"/>
    <col min="12" max="13" width="5.75390625" style="7" customWidth="1"/>
    <col min="14" max="14" width="9.625" style="7" customWidth="1"/>
    <col min="15" max="15" width="5.75390625" style="54" customWidth="1"/>
    <col min="16" max="18" width="5.75390625" style="7" customWidth="1"/>
    <col min="19" max="19" width="9.625" style="7" customWidth="1"/>
    <col min="20" max="20" width="10.75390625" style="7" customWidth="1"/>
    <col min="21" max="21" width="7.375" style="7" bestFit="1" customWidth="1"/>
  </cols>
  <sheetData>
    <row r="1" spans="1:24" ht="17.25">
      <c r="A1" s="135"/>
      <c r="B1" s="135"/>
      <c r="C1" s="135"/>
      <c r="D1" s="136"/>
      <c r="E1" s="136"/>
      <c r="F1" s="136"/>
      <c r="G1" s="55"/>
      <c r="H1" s="56"/>
      <c r="I1" s="56"/>
      <c r="J1" s="56"/>
      <c r="K1" s="57"/>
      <c r="L1" s="58"/>
      <c r="M1" s="59"/>
      <c r="N1" s="139"/>
      <c r="O1" s="141"/>
      <c r="P1" s="141"/>
      <c r="Q1" s="139"/>
      <c r="R1" s="139"/>
      <c r="S1" s="139"/>
      <c r="T1" s="139"/>
      <c r="U1" s="139"/>
      <c r="V1" s="75"/>
      <c r="W1" s="75"/>
      <c r="X1" s="75"/>
    </row>
    <row r="2" spans="1:27" s="1" customFormat="1" ht="18.75">
      <c r="A2" s="137"/>
      <c r="B2" s="138"/>
      <c r="C2" s="135"/>
      <c r="D2" s="136"/>
      <c r="E2" s="136"/>
      <c r="F2" s="136"/>
      <c r="G2" s="70" t="s">
        <v>52</v>
      </c>
      <c r="H2" s="66"/>
      <c r="I2" s="66"/>
      <c r="J2" s="66"/>
      <c r="K2" s="67"/>
      <c r="L2" s="68"/>
      <c r="M2" s="69"/>
      <c r="N2" s="142"/>
      <c r="O2" s="142"/>
      <c r="P2" s="142"/>
      <c r="Q2" s="142"/>
      <c r="R2" s="142"/>
      <c r="S2" s="142"/>
      <c r="T2" s="139"/>
      <c r="U2" s="139"/>
      <c r="V2" s="75"/>
      <c r="W2" s="75"/>
      <c r="X2" s="75"/>
      <c r="Y2" s="3"/>
      <c r="Z2" s="3"/>
      <c r="AA2" s="3"/>
    </row>
    <row r="3" spans="1:27" ht="15.75">
      <c r="A3" s="139"/>
      <c r="B3" s="139"/>
      <c r="C3" s="139"/>
      <c r="D3" s="140"/>
      <c r="E3" s="140"/>
      <c r="F3" s="140"/>
      <c r="G3" s="70" t="s">
        <v>32</v>
      </c>
      <c r="H3" s="71"/>
      <c r="I3" s="71"/>
      <c r="J3" s="71"/>
      <c r="K3" s="72"/>
      <c r="L3" s="73"/>
      <c r="M3" s="74"/>
      <c r="N3" s="139"/>
      <c r="O3" s="139"/>
      <c r="P3" s="143"/>
      <c r="Q3" s="139"/>
      <c r="R3" s="139"/>
      <c r="S3" s="139"/>
      <c r="T3" s="139"/>
      <c r="U3" s="139"/>
      <c r="V3" s="75"/>
      <c r="W3" s="75"/>
      <c r="X3" s="75"/>
      <c r="Y3" s="2"/>
      <c r="Z3" s="2"/>
      <c r="AA3" s="2"/>
    </row>
    <row r="4" spans="1:27" ht="15.75">
      <c r="A4" s="139"/>
      <c r="B4" s="139"/>
      <c r="C4" s="139"/>
      <c r="D4" s="140"/>
      <c r="E4" s="140"/>
      <c r="F4" s="140"/>
      <c r="G4" s="70"/>
      <c r="H4" s="71"/>
      <c r="I4" s="71"/>
      <c r="J4" s="71"/>
      <c r="K4" s="70"/>
      <c r="L4" s="73"/>
      <c r="M4" s="74"/>
      <c r="N4" s="145"/>
      <c r="O4" s="144"/>
      <c r="P4" s="139"/>
      <c r="Q4" s="139"/>
      <c r="R4" s="145"/>
      <c r="S4" s="139"/>
      <c r="T4" s="139"/>
      <c r="U4" s="139"/>
      <c r="V4" s="75"/>
      <c r="W4" s="75"/>
      <c r="X4" s="75"/>
      <c r="Y4" s="2"/>
      <c r="Z4" s="2"/>
      <c r="AA4" s="2"/>
    </row>
    <row r="5" spans="1:27" ht="15.75">
      <c r="A5" s="139"/>
      <c r="B5" s="139"/>
      <c r="C5" s="139"/>
      <c r="D5" s="140"/>
      <c r="E5" s="140"/>
      <c r="F5" s="140"/>
      <c r="G5" s="61" t="s">
        <v>53</v>
      </c>
      <c r="H5" s="62"/>
      <c r="I5" s="62"/>
      <c r="J5" s="62"/>
      <c r="K5" s="64"/>
      <c r="L5" s="58"/>
      <c r="M5" s="59"/>
      <c r="N5" s="139"/>
      <c r="O5" s="139"/>
      <c r="P5" s="143"/>
      <c r="Q5" s="139"/>
      <c r="R5" s="139"/>
      <c r="S5" s="139"/>
      <c r="T5" s="139"/>
      <c r="U5" s="139"/>
      <c r="V5" s="75"/>
      <c r="W5" s="75"/>
      <c r="X5" s="75"/>
      <c r="Y5" s="2"/>
      <c r="Z5" s="2"/>
      <c r="AA5" s="2"/>
    </row>
    <row r="6" spans="1:27" ht="12.75">
      <c r="A6" s="139"/>
      <c r="B6" s="139"/>
      <c r="C6" s="139"/>
      <c r="D6" s="140"/>
      <c r="E6" s="140"/>
      <c r="F6" s="140"/>
      <c r="G6" s="61"/>
      <c r="H6" s="62"/>
      <c r="I6" s="62"/>
      <c r="J6" s="62"/>
      <c r="K6" s="64"/>
      <c r="L6" s="58"/>
      <c r="M6" s="59"/>
      <c r="N6" s="139"/>
      <c r="O6" s="139"/>
      <c r="P6" s="139"/>
      <c r="Q6" s="139"/>
      <c r="R6" s="139"/>
      <c r="S6" s="139"/>
      <c r="T6" s="139"/>
      <c r="U6" s="139"/>
      <c r="V6" s="75"/>
      <c r="W6" s="75"/>
      <c r="X6" s="75"/>
      <c r="Y6" s="2"/>
      <c r="Z6" s="2"/>
      <c r="AA6" s="2"/>
    </row>
    <row r="7" spans="1:27" ht="12.75">
      <c r="A7" s="9"/>
      <c r="B7" s="9"/>
      <c r="C7" s="10"/>
      <c r="D7" s="11"/>
      <c r="E7" s="11"/>
      <c r="F7" s="11"/>
      <c r="G7" s="11"/>
      <c r="H7" s="10"/>
      <c r="I7" s="10"/>
      <c r="J7" s="10"/>
      <c r="K7" s="81"/>
      <c r="L7" s="10"/>
      <c r="M7" s="10"/>
      <c r="N7" s="9"/>
      <c r="O7" s="10"/>
      <c r="P7" s="9"/>
      <c r="Q7" s="9"/>
      <c r="R7" s="9"/>
      <c r="S7" s="9"/>
      <c r="T7" s="9"/>
      <c r="U7" s="9"/>
      <c r="V7" s="2"/>
      <c r="W7" s="2"/>
      <c r="X7" s="2"/>
      <c r="Y7" s="2"/>
      <c r="Z7" s="2"/>
      <c r="AA7" s="2"/>
    </row>
    <row r="8" spans="1:27" ht="18.75">
      <c r="A8" s="12" t="s">
        <v>16</v>
      </c>
      <c r="C8" s="13"/>
      <c r="D8" s="14"/>
      <c r="E8" s="14"/>
      <c r="F8" s="14"/>
      <c r="G8" s="14"/>
      <c r="H8" s="15"/>
      <c r="I8" s="15"/>
      <c r="J8" s="15"/>
      <c r="K8" s="82"/>
      <c r="M8" s="13"/>
      <c r="N8" s="9"/>
      <c r="O8" s="8"/>
      <c r="P8" s="9"/>
      <c r="Q8" s="9"/>
      <c r="R8" s="9"/>
      <c r="S8" s="9"/>
      <c r="T8" s="9"/>
      <c r="U8" s="9"/>
      <c r="V8" s="2"/>
      <c r="W8" s="2"/>
      <c r="X8" s="2"/>
      <c r="Y8" s="2"/>
      <c r="Z8" s="2"/>
      <c r="AA8" s="2"/>
    </row>
    <row r="9" spans="1:27" ht="12.75">
      <c r="A9" s="9"/>
      <c r="B9" s="9"/>
      <c r="C9" s="10"/>
      <c r="D9" s="11"/>
      <c r="E9" s="11"/>
      <c r="F9" s="11"/>
      <c r="G9" s="11"/>
      <c r="H9" s="10"/>
      <c r="I9" s="10"/>
      <c r="J9" s="10"/>
      <c r="K9" s="81"/>
      <c r="L9" s="10"/>
      <c r="M9" s="10"/>
      <c r="N9" s="9"/>
      <c r="O9" s="10"/>
      <c r="P9" s="9"/>
      <c r="Q9" s="9"/>
      <c r="R9" s="9"/>
      <c r="S9" s="9"/>
      <c r="T9" s="9"/>
      <c r="U9" s="9"/>
      <c r="V9" s="2"/>
      <c r="W9" s="2"/>
      <c r="X9" s="2"/>
      <c r="Y9" s="2"/>
      <c r="Z9" s="2"/>
      <c r="AA9" s="2"/>
    </row>
    <row r="10" spans="1:27" ht="13.5" thickBot="1">
      <c r="A10" s="16"/>
      <c r="B10" s="16"/>
      <c r="C10" s="16"/>
      <c r="D10" s="17"/>
      <c r="E10" s="17"/>
      <c r="F10" s="17"/>
      <c r="G10" s="18"/>
      <c r="H10" s="19"/>
      <c r="I10" s="19"/>
      <c r="J10" s="19"/>
      <c r="K10" s="20"/>
      <c r="L10" s="23"/>
      <c r="M10" s="24"/>
      <c r="N10" s="21"/>
      <c r="O10" s="22"/>
      <c r="P10" s="22"/>
      <c r="Q10" s="22"/>
      <c r="R10" s="21"/>
      <c r="S10" s="21"/>
      <c r="T10" s="21"/>
      <c r="U10" s="21"/>
      <c r="V10" s="5"/>
      <c r="W10" s="5"/>
      <c r="X10" s="5"/>
      <c r="Y10" s="2"/>
      <c r="Z10" s="2"/>
      <c r="AA10" s="2"/>
    </row>
    <row r="11" spans="1:26" ht="15">
      <c r="A11" s="84" t="s">
        <v>7</v>
      </c>
      <c r="B11" s="84" t="s">
        <v>13</v>
      </c>
      <c r="C11" s="85" t="s">
        <v>6</v>
      </c>
      <c r="D11" s="86" t="s">
        <v>20</v>
      </c>
      <c r="E11" s="87" t="s">
        <v>20</v>
      </c>
      <c r="F11" s="88" t="s">
        <v>27</v>
      </c>
      <c r="G11" s="87" t="s">
        <v>22</v>
      </c>
      <c r="H11" s="89"/>
      <c r="I11" s="90"/>
      <c r="J11" s="91"/>
      <c r="K11" s="92" t="s">
        <v>2</v>
      </c>
      <c r="L11" s="146" t="s">
        <v>41</v>
      </c>
      <c r="M11" s="147"/>
      <c r="N11" s="93" t="s">
        <v>42</v>
      </c>
      <c r="O11" s="146" t="s">
        <v>43</v>
      </c>
      <c r="P11" s="147"/>
      <c r="Q11" s="146" t="s">
        <v>44</v>
      </c>
      <c r="R11" s="147"/>
      <c r="S11" s="94" t="s">
        <v>11</v>
      </c>
      <c r="T11" s="9"/>
      <c r="U11" s="9"/>
      <c r="V11" s="5"/>
      <c r="W11" s="5"/>
      <c r="X11" s="2"/>
      <c r="Y11" s="2"/>
      <c r="Z11" s="2"/>
    </row>
    <row r="12" spans="1:26" ht="12.75" customHeight="1">
      <c r="A12" s="95"/>
      <c r="B12" s="95"/>
      <c r="C12" s="96"/>
      <c r="D12" s="97"/>
      <c r="E12" s="148" t="s">
        <v>25</v>
      </c>
      <c r="F12" s="148" t="s">
        <v>3</v>
      </c>
      <c r="G12" s="148" t="s">
        <v>3</v>
      </c>
      <c r="H12" s="98"/>
      <c r="I12" s="99"/>
      <c r="J12" s="100"/>
      <c r="K12" s="101"/>
      <c r="L12" s="149" t="s">
        <v>39</v>
      </c>
      <c r="M12" s="150"/>
      <c r="N12" s="151" t="s">
        <v>40</v>
      </c>
      <c r="O12" s="149" t="s">
        <v>34</v>
      </c>
      <c r="P12" s="150"/>
      <c r="Q12" s="149" t="s">
        <v>15</v>
      </c>
      <c r="R12" s="150"/>
      <c r="S12" s="102"/>
      <c r="T12" s="9"/>
      <c r="U12" s="9"/>
      <c r="V12" s="5"/>
      <c r="W12" s="5"/>
      <c r="X12" s="2"/>
      <c r="Y12" s="2"/>
      <c r="Z12" s="2"/>
    </row>
    <row r="13" spans="1:26" ht="15.75" thickBot="1">
      <c r="A13" s="95"/>
      <c r="B13" s="95"/>
      <c r="C13" s="96"/>
      <c r="D13" s="97"/>
      <c r="E13" s="148"/>
      <c r="F13" s="148"/>
      <c r="G13" s="148"/>
      <c r="H13" s="98"/>
      <c r="I13" s="99"/>
      <c r="J13" s="100"/>
      <c r="K13" s="101" t="s">
        <v>29</v>
      </c>
      <c r="L13" s="149"/>
      <c r="M13" s="150"/>
      <c r="N13" s="151"/>
      <c r="O13" s="149"/>
      <c r="P13" s="150"/>
      <c r="Q13" s="149"/>
      <c r="R13" s="150"/>
      <c r="S13" s="102"/>
      <c r="T13" s="9"/>
      <c r="U13" s="9"/>
      <c r="V13" s="5"/>
      <c r="W13" s="5"/>
      <c r="X13" s="2"/>
      <c r="Y13" s="2"/>
      <c r="Z13" s="2"/>
    </row>
    <row r="14" spans="1:26" ht="15.75" customHeight="1" thickBot="1">
      <c r="A14" s="95" t="s">
        <v>1</v>
      </c>
      <c r="B14" s="95" t="s">
        <v>14</v>
      </c>
      <c r="C14" s="96" t="s">
        <v>4</v>
      </c>
      <c r="D14" s="97" t="s">
        <v>21</v>
      </c>
      <c r="E14" s="103" t="s">
        <v>24</v>
      </c>
      <c r="F14" s="104" t="s">
        <v>11</v>
      </c>
      <c r="G14" s="103" t="s">
        <v>23</v>
      </c>
      <c r="H14" s="98"/>
      <c r="I14" s="99"/>
      <c r="J14" s="100"/>
      <c r="K14" s="101" t="s">
        <v>8</v>
      </c>
      <c r="L14" s="105" t="s">
        <v>9</v>
      </c>
      <c r="M14" s="106" t="s">
        <v>10</v>
      </c>
      <c r="N14" s="107" t="s">
        <v>9</v>
      </c>
      <c r="O14" s="105" t="s">
        <v>9</v>
      </c>
      <c r="P14" s="106" t="s">
        <v>10</v>
      </c>
      <c r="Q14" s="105" t="s">
        <v>9</v>
      </c>
      <c r="R14" s="106" t="s">
        <v>10</v>
      </c>
      <c r="S14" s="102" t="s">
        <v>12</v>
      </c>
      <c r="T14" s="108" t="s">
        <v>5</v>
      </c>
      <c r="U14" s="109" t="s">
        <v>0</v>
      </c>
      <c r="V14" s="5"/>
      <c r="W14" s="5"/>
      <c r="X14" s="2"/>
      <c r="Y14" s="2"/>
      <c r="Z14" s="2"/>
    </row>
    <row r="15" spans="1:26" ht="13.5" thickBot="1">
      <c r="A15" s="25" t="s">
        <v>54</v>
      </c>
      <c r="B15" s="26" t="s">
        <v>55</v>
      </c>
      <c r="C15" s="27">
        <v>500</v>
      </c>
      <c r="D15" s="28">
        <v>0.39305555555555555</v>
      </c>
      <c r="E15" s="28">
        <v>0.4037847222222222</v>
      </c>
      <c r="F15" s="28">
        <v>0.00034722222222222224</v>
      </c>
      <c r="G15" s="29">
        <f>E15-D15-F15</f>
        <v>0.010381944444444456</v>
      </c>
      <c r="H15" s="30">
        <f>HOUR(G15)</f>
        <v>0</v>
      </c>
      <c r="I15" s="30">
        <f>MINUTE(G15)</f>
        <v>14</v>
      </c>
      <c r="J15" s="30">
        <f>SECOND(G15)</f>
        <v>57</v>
      </c>
      <c r="K15" s="31">
        <f>(((H15*3600)+(I15*60)+J15)*2)/60</f>
        <v>29.9</v>
      </c>
      <c r="L15" s="32">
        <v>2</v>
      </c>
      <c r="M15" s="33">
        <v>14.92</v>
      </c>
      <c r="N15" s="35">
        <v>0</v>
      </c>
      <c r="O15" s="35">
        <v>0</v>
      </c>
      <c r="P15" s="36">
        <v>4.9</v>
      </c>
      <c r="Q15" s="32">
        <v>0</v>
      </c>
      <c r="R15" s="33">
        <v>41.23</v>
      </c>
      <c r="S15" s="80">
        <f>K15+L15+M15+N15+O15+P15+Q15+R15</f>
        <v>92.94999999999999</v>
      </c>
      <c r="T15" s="37">
        <f>C15-S15</f>
        <v>407.05</v>
      </c>
      <c r="U15" s="132">
        <v>1</v>
      </c>
      <c r="V15" s="5"/>
      <c r="W15" s="5"/>
      <c r="X15" s="2"/>
      <c r="Y15" s="2"/>
      <c r="Z15" s="2"/>
    </row>
    <row r="16" spans="1:26" ht="13.5" thickBot="1">
      <c r="A16" s="38" t="s">
        <v>55</v>
      </c>
      <c r="B16" s="39" t="s">
        <v>55</v>
      </c>
      <c r="C16" s="40">
        <v>500</v>
      </c>
      <c r="D16" s="41">
        <v>0.48333333333333334</v>
      </c>
      <c r="E16" s="41">
        <v>0.49802083333333336</v>
      </c>
      <c r="F16" s="41">
        <v>0.0006944444444444445</v>
      </c>
      <c r="G16" s="42">
        <f>E16-D16-F16</f>
        <v>0.013993055555555576</v>
      </c>
      <c r="H16" s="43">
        <f>HOUR(G16)</f>
        <v>0</v>
      </c>
      <c r="I16" s="43">
        <f>MINUTE(G16)</f>
        <v>20</v>
      </c>
      <c r="J16" s="43">
        <f>SECOND(G16)</f>
        <v>9</v>
      </c>
      <c r="K16" s="44">
        <f>(((H16*3600)+(I16*60)+J16)*2)/60</f>
        <v>40.3</v>
      </c>
      <c r="L16" s="45">
        <v>5</v>
      </c>
      <c r="M16" s="46">
        <v>16.73</v>
      </c>
      <c r="N16" s="48">
        <v>0</v>
      </c>
      <c r="O16" s="48">
        <v>0</v>
      </c>
      <c r="P16" s="49">
        <v>5.4</v>
      </c>
      <c r="Q16" s="45">
        <v>0</v>
      </c>
      <c r="R16" s="46">
        <v>53.39</v>
      </c>
      <c r="S16" s="80">
        <f>K16+L16+M16+N16+O16+P16+Q16+R16</f>
        <v>120.82000000000001</v>
      </c>
      <c r="T16" s="50">
        <f>C16-S16</f>
        <v>379.18</v>
      </c>
      <c r="U16" s="133">
        <v>2</v>
      </c>
      <c r="V16" s="5"/>
      <c r="W16" s="5"/>
      <c r="X16" s="2"/>
      <c r="Y16" s="2"/>
      <c r="Z16" s="2"/>
    </row>
    <row r="17" spans="1:26" ht="13.5" thickBot="1">
      <c r="A17" s="38" t="s">
        <v>62</v>
      </c>
      <c r="B17" s="39" t="s">
        <v>55</v>
      </c>
      <c r="C17" s="40">
        <v>500</v>
      </c>
      <c r="D17" s="41">
        <v>0.4694444444444445</v>
      </c>
      <c r="E17" s="41">
        <v>0.4825231481481482</v>
      </c>
      <c r="F17" s="41">
        <v>0</v>
      </c>
      <c r="G17" s="42">
        <f>E17-D17-F17</f>
        <v>0.013078703703703676</v>
      </c>
      <c r="H17" s="43">
        <f>HOUR(G17)</f>
        <v>0</v>
      </c>
      <c r="I17" s="43">
        <f>MINUTE(G17)</f>
        <v>18</v>
      </c>
      <c r="J17" s="43">
        <f>SECOND(G17)</f>
        <v>50</v>
      </c>
      <c r="K17" s="44">
        <f>(((H17*3600)+(I17*60)+J17)*2)/60</f>
        <v>37.666666666666664</v>
      </c>
      <c r="L17" s="45">
        <v>0</v>
      </c>
      <c r="M17" s="46">
        <v>23.06</v>
      </c>
      <c r="N17" s="48">
        <v>4</v>
      </c>
      <c r="O17" s="48">
        <v>0</v>
      </c>
      <c r="P17" s="49">
        <v>7.2</v>
      </c>
      <c r="Q17" s="45">
        <v>0</v>
      </c>
      <c r="R17" s="46">
        <v>52.88</v>
      </c>
      <c r="S17" s="80">
        <f>K17+L17+M17+N17+O17+P17+Q17+R17</f>
        <v>124.80666666666667</v>
      </c>
      <c r="T17" s="50">
        <f>C17-S17</f>
        <v>375.1933333333333</v>
      </c>
      <c r="U17" s="133">
        <v>3</v>
      </c>
      <c r="V17" s="5"/>
      <c r="W17" s="5"/>
      <c r="X17" s="2"/>
      <c r="Y17" s="2"/>
      <c r="Z17" s="2"/>
    </row>
    <row r="18" spans="1:26" ht="12.75">
      <c r="A18" s="38" t="s">
        <v>58</v>
      </c>
      <c r="B18" s="39" t="s">
        <v>55</v>
      </c>
      <c r="C18" s="40">
        <v>500</v>
      </c>
      <c r="D18" s="41">
        <v>0.4305555555555556</v>
      </c>
      <c r="E18" s="41">
        <v>0.44930555555555557</v>
      </c>
      <c r="F18" s="41">
        <v>0.0009259259259259259</v>
      </c>
      <c r="G18" s="42">
        <f>E18-D18-F18</f>
        <v>0.01782407407407406</v>
      </c>
      <c r="H18" s="43">
        <f>HOUR(G18)</f>
        <v>0</v>
      </c>
      <c r="I18" s="43">
        <f>MINUTE(G18)</f>
        <v>25</v>
      </c>
      <c r="J18" s="43">
        <f>SECOND(G18)</f>
        <v>40</v>
      </c>
      <c r="K18" s="44">
        <f>(((H18*3600)+(I18*60)+J18)*2)/60</f>
        <v>51.333333333333336</v>
      </c>
      <c r="L18" s="45">
        <v>5</v>
      </c>
      <c r="M18" s="46">
        <v>28</v>
      </c>
      <c r="N18" s="48">
        <v>0</v>
      </c>
      <c r="O18" s="48">
        <v>0</v>
      </c>
      <c r="P18" s="49">
        <v>25.8</v>
      </c>
      <c r="Q18" s="45">
        <v>0</v>
      </c>
      <c r="R18" s="46">
        <v>57.5</v>
      </c>
      <c r="S18" s="80">
        <f>K18+L18+M18+N18+O18+P18+Q18+R18</f>
        <v>167.63333333333333</v>
      </c>
      <c r="T18" s="50">
        <f>C18-S18</f>
        <v>332.3666666666667</v>
      </c>
      <c r="U18" s="133">
        <v>4</v>
      </c>
      <c r="V18" s="5"/>
      <c r="W18" s="5"/>
      <c r="X18" s="2"/>
      <c r="Y18" s="2"/>
      <c r="Z18" s="2"/>
    </row>
    <row r="19" spans="1:26" ht="12.75">
      <c r="A19" s="5"/>
      <c r="B19" s="5"/>
      <c r="C19" s="2"/>
      <c r="D19" s="2"/>
      <c r="E19" s="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5"/>
      <c r="W19" s="5"/>
      <c r="X19" s="2"/>
      <c r="Y19" s="2"/>
      <c r="Z19" s="2"/>
    </row>
    <row r="20" spans="1:26" ht="12.75">
      <c r="A20" s="5"/>
      <c r="B20" s="5"/>
      <c r="C20" s="2"/>
      <c r="D20" s="2"/>
      <c r="E20" s="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5"/>
      <c r="W20" s="4"/>
      <c r="X20" s="2"/>
      <c r="Y20" s="2"/>
      <c r="Z20" s="2"/>
    </row>
    <row r="21" spans="1:26" ht="12.75">
      <c r="A21" s="5"/>
      <c r="B21" s="5"/>
      <c r="C21" s="2"/>
      <c r="D21" s="2"/>
      <c r="E21" s="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5"/>
      <c r="X21" s="2"/>
      <c r="Y21" s="2"/>
      <c r="Z21" s="2"/>
    </row>
    <row r="22" spans="1:26" ht="12.75">
      <c r="A22" s="5"/>
      <c r="B22" s="5"/>
      <c r="C22" s="2"/>
      <c r="D22" s="2"/>
      <c r="E22" s="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5"/>
      <c r="W22" s="5"/>
      <c r="X22" s="2"/>
      <c r="Y22" s="2"/>
      <c r="Z22" s="2"/>
    </row>
    <row r="23" spans="1:26" ht="12.75">
      <c r="A23" s="5"/>
      <c r="B23" s="5"/>
      <c r="C23" s="2"/>
      <c r="D23" s="2"/>
      <c r="E23" s="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5"/>
      <c r="W23" s="5"/>
      <c r="X23" s="2"/>
      <c r="Y23" s="2"/>
      <c r="Z23" s="2"/>
    </row>
    <row r="24" spans="1:26" ht="12.75">
      <c r="A24" s="5"/>
      <c r="B24" s="5"/>
      <c r="C24" s="2"/>
      <c r="D24" s="2"/>
      <c r="E24" s="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5"/>
      <c r="W24" s="5"/>
      <c r="X24" s="2"/>
      <c r="Y24" s="2"/>
      <c r="Z24" s="2"/>
    </row>
    <row r="25" spans="1:26" ht="12.75">
      <c r="A25" s="5"/>
      <c r="B25" s="5"/>
      <c r="C25" s="2"/>
      <c r="D25" s="2"/>
      <c r="E25" s="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 s="5"/>
      <c r="W25" s="5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W27" s="5"/>
      <c r="X27" s="2"/>
      <c r="Y27" s="2"/>
      <c r="Z27" s="2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ht="12.75">
      <c r="K46" s="83"/>
    </row>
  </sheetData>
  <sheetProtection selectLockedCells="1"/>
  <mergeCells count="10">
    <mergeCell ref="E12:E13"/>
    <mergeCell ref="F12:F13"/>
    <mergeCell ref="G12:G13"/>
    <mergeCell ref="O12:P13"/>
    <mergeCell ref="Q11:R11"/>
    <mergeCell ref="L11:M11"/>
    <mergeCell ref="O11:P11"/>
    <mergeCell ref="L12:M13"/>
    <mergeCell ref="Q12:R13"/>
    <mergeCell ref="N12:N13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E41"/>
  <sheetViews>
    <sheetView zoomScalePageLayoutView="0" workbookViewId="0" topLeftCell="A1">
      <selection activeCell="X15" sqref="X15"/>
    </sheetView>
  </sheetViews>
  <sheetFormatPr defaultColWidth="9.00390625" defaultRowHeight="12.75"/>
  <cols>
    <col min="1" max="1" width="15.00390625" style="7" customWidth="1"/>
    <col min="2" max="2" width="13.375" style="7" customWidth="1"/>
    <col min="3" max="3" width="5.75390625" style="7" bestFit="1" customWidth="1"/>
    <col min="4" max="7" width="8.75390625" style="51" customWidth="1"/>
    <col min="8" max="10" width="10.25390625" style="52" hidden="1" customWidth="1"/>
    <col min="11" max="11" width="8.75390625" style="53" customWidth="1"/>
    <col min="12" max="13" width="5.75390625" style="7" customWidth="1"/>
    <col min="14" max="14" width="9.375" style="7" customWidth="1"/>
    <col min="15" max="15" width="5.75390625" style="54" customWidth="1"/>
    <col min="16" max="22" width="5.75390625" style="7" customWidth="1"/>
    <col min="23" max="23" width="10.25390625" style="7" customWidth="1"/>
    <col min="24" max="24" width="9.625" style="7" customWidth="1"/>
    <col min="25" max="25" width="7.375" style="7" bestFit="1" customWidth="1"/>
  </cols>
  <sheetData>
    <row r="1" spans="1:24" ht="17.25">
      <c r="A1" s="135"/>
      <c r="B1" s="135"/>
      <c r="C1" s="135"/>
      <c r="D1" s="136"/>
      <c r="E1" s="136"/>
      <c r="F1" s="136"/>
      <c r="G1" s="55"/>
      <c r="H1" s="56"/>
      <c r="I1" s="56"/>
      <c r="J1" s="56"/>
      <c r="K1" s="57"/>
      <c r="L1" s="58"/>
      <c r="M1" s="59"/>
      <c r="N1" s="139"/>
      <c r="O1" s="141"/>
      <c r="P1" s="141"/>
      <c r="Q1" s="139"/>
      <c r="R1" s="139"/>
      <c r="S1" s="139"/>
      <c r="T1" s="139"/>
      <c r="U1" s="139"/>
      <c r="V1" s="139"/>
      <c r="W1" s="139"/>
      <c r="X1" s="139"/>
    </row>
    <row r="2" spans="1:31" ht="18.75">
      <c r="A2" s="137"/>
      <c r="B2" s="138"/>
      <c r="C2" s="135"/>
      <c r="D2" s="136"/>
      <c r="E2" s="136"/>
      <c r="F2" s="136"/>
      <c r="G2" s="70" t="s">
        <v>52</v>
      </c>
      <c r="H2" s="66"/>
      <c r="I2" s="66"/>
      <c r="J2" s="66"/>
      <c r="K2" s="67"/>
      <c r="L2" s="68"/>
      <c r="M2" s="69"/>
      <c r="N2" s="142"/>
      <c r="O2" s="142"/>
      <c r="P2" s="142"/>
      <c r="Q2" s="142"/>
      <c r="R2" s="142"/>
      <c r="S2" s="142"/>
      <c r="T2" s="139"/>
      <c r="U2" s="139"/>
      <c r="V2" s="139"/>
      <c r="W2" s="139"/>
      <c r="X2" s="139"/>
      <c r="Y2" s="9"/>
      <c r="Z2" s="2"/>
      <c r="AA2" s="2"/>
      <c r="AB2" s="2"/>
      <c r="AC2" s="2"/>
      <c r="AD2" s="2"/>
      <c r="AE2" s="2"/>
    </row>
    <row r="3" spans="1:31" ht="15.75">
      <c r="A3" s="139"/>
      <c r="B3" s="139"/>
      <c r="C3" s="139"/>
      <c r="D3" s="140"/>
      <c r="E3" s="140"/>
      <c r="F3" s="140"/>
      <c r="G3" s="70" t="s">
        <v>32</v>
      </c>
      <c r="H3" s="71"/>
      <c r="I3" s="71"/>
      <c r="J3" s="71"/>
      <c r="K3" s="72"/>
      <c r="L3" s="73"/>
      <c r="M3" s="74"/>
      <c r="N3" s="139"/>
      <c r="O3" s="139"/>
      <c r="P3" s="143"/>
      <c r="Q3" s="139"/>
      <c r="R3" s="139"/>
      <c r="S3" s="139"/>
      <c r="T3" s="139"/>
      <c r="U3" s="139"/>
      <c r="V3" s="139"/>
      <c r="W3" s="139"/>
      <c r="X3" s="139"/>
      <c r="Y3" s="9"/>
      <c r="Z3" s="2"/>
      <c r="AA3" s="2"/>
      <c r="AB3" s="2"/>
      <c r="AC3" s="2"/>
      <c r="AD3" s="2"/>
      <c r="AE3" s="2"/>
    </row>
    <row r="4" spans="1:31" ht="15.75">
      <c r="A4" s="139"/>
      <c r="B4" s="139"/>
      <c r="C4" s="139"/>
      <c r="D4" s="140"/>
      <c r="E4" s="140"/>
      <c r="F4" s="140"/>
      <c r="G4" s="70"/>
      <c r="H4" s="71"/>
      <c r="I4" s="71"/>
      <c r="J4" s="71"/>
      <c r="K4" s="70"/>
      <c r="L4" s="73"/>
      <c r="M4" s="74"/>
      <c r="N4" s="145"/>
      <c r="O4" s="144"/>
      <c r="P4" s="139"/>
      <c r="Q4" s="139"/>
      <c r="R4" s="145"/>
      <c r="S4" s="139"/>
      <c r="T4" s="139"/>
      <c r="U4" s="139"/>
      <c r="V4" s="139"/>
      <c r="W4" s="139"/>
      <c r="X4" s="139"/>
      <c r="Y4" s="9"/>
      <c r="Z4" s="2"/>
      <c r="AA4" s="2"/>
      <c r="AB4" s="2"/>
      <c r="AC4" s="2"/>
      <c r="AD4" s="2"/>
      <c r="AE4" s="2"/>
    </row>
    <row r="5" spans="1:31" ht="15.75">
      <c r="A5" s="139"/>
      <c r="B5" s="139"/>
      <c r="C5" s="139"/>
      <c r="D5" s="140"/>
      <c r="E5" s="140"/>
      <c r="F5" s="140"/>
      <c r="G5" s="61" t="s">
        <v>53</v>
      </c>
      <c r="H5" s="62"/>
      <c r="I5" s="62"/>
      <c r="J5" s="62"/>
      <c r="K5" s="64"/>
      <c r="L5" s="58"/>
      <c r="M5" s="59"/>
      <c r="N5" s="139"/>
      <c r="O5" s="139"/>
      <c r="P5" s="143"/>
      <c r="Q5" s="139"/>
      <c r="R5" s="139"/>
      <c r="S5" s="139"/>
      <c r="T5" s="139"/>
      <c r="U5" s="139"/>
      <c r="V5" s="139"/>
      <c r="W5" s="139"/>
      <c r="X5" s="139"/>
      <c r="Y5" s="9"/>
      <c r="Z5" s="2"/>
      <c r="AA5" s="2"/>
      <c r="AB5" s="2"/>
      <c r="AC5" s="2"/>
      <c r="AD5" s="2"/>
      <c r="AE5" s="2"/>
    </row>
    <row r="6" spans="1:31" ht="12.75">
      <c r="A6" s="139"/>
      <c r="B6" s="139"/>
      <c r="C6" s="139"/>
      <c r="D6" s="140"/>
      <c r="E6" s="140"/>
      <c r="F6" s="140"/>
      <c r="G6" s="61"/>
      <c r="H6" s="62"/>
      <c r="I6" s="62"/>
      <c r="J6" s="62"/>
      <c r="K6" s="64"/>
      <c r="L6" s="58"/>
      <c r="M6" s="5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9"/>
      <c r="Z6" s="2"/>
      <c r="AA6" s="2"/>
      <c r="AB6" s="2"/>
      <c r="AC6" s="2"/>
      <c r="AD6" s="2"/>
      <c r="AE6" s="2"/>
    </row>
    <row r="7" spans="1:31" ht="12.75">
      <c r="A7" s="9"/>
      <c r="B7" s="9"/>
      <c r="C7" s="10"/>
      <c r="D7" s="11"/>
      <c r="E7" s="11"/>
      <c r="F7" s="11"/>
      <c r="G7" s="11"/>
      <c r="H7" s="10"/>
      <c r="I7" s="10"/>
      <c r="J7" s="10"/>
      <c r="K7" s="81"/>
      <c r="L7" s="10"/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2"/>
      <c r="AA7" s="2"/>
      <c r="AB7" s="2"/>
      <c r="AC7" s="2"/>
      <c r="AD7" s="2"/>
      <c r="AE7" s="2"/>
    </row>
    <row r="8" spans="1:31" ht="18.75">
      <c r="A8" s="134" t="s">
        <v>17</v>
      </c>
      <c r="C8" s="13"/>
      <c r="D8" s="14"/>
      <c r="E8" s="14"/>
      <c r="F8" s="14"/>
      <c r="G8" s="14"/>
      <c r="H8" s="15"/>
      <c r="I8" s="15"/>
      <c r="J8" s="15"/>
      <c r="K8" s="12"/>
      <c r="M8" s="13"/>
      <c r="N8" s="9"/>
      <c r="O8" s="8"/>
      <c r="P8" s="9"/>
      <c r="R8" s="13"/>
      <c r="S8" s="9"/>
      <c r="T8" s="9"/>
      <c r="U8" s="9"/>
      <c r="V8" s="9"/>
      <c r="W8" s="9"/>
      <c r="X8" s="9"/>
      <c r="Y8" s="9"/>
      <c r="Z8" s="2"/>
      <c r="AA8" s="2"/>
      <c r="AB8" s="2"/>
      <c r="AC8" s="2"/>
      <c r="AD8" s="2"/>
      <c r="AE8" s="2"/>
    </row>
    <row r="9" spans="1:31" ht="12.75">
      <c r="A9" s="9"/>
      <c r="B9" s="9"/>
      <c r="C9" s="10"/>
      <c r="D9" s="11"/>
      <c r="E9" s="11"/>
      <c r="F9" s="11"/>
      <c r="G9" s="11"/>
      <c r="H9" s="10"/>
      <c r="I9" s="10"/>
      <c r="J9" s="10"/>
      <c r="K9" s="10"/>
      <c r="L9" s="10"/>
      <c r="M9" s="10"/>
      <c r="N9" s="9"/>
      <c r="O9" s="10"/>
      <c r="P9" s="9"/>
      <c r="Q9" s="10"/>
      <c r="R9" s="10"/>
      <c r="S9" s="9"/>
      <c r="T9" s="9"/>
      <c r="U9" s="9"/>
      <c r="V9" s="9"/>
      <c r="W9" s="9"/>
      <c r="X9" s="9"/>
      <c r="Y9" s="9"/>
      <c r="Z9" s="2"/>
      <c r="AA9" s="2"/>
      <c r="AB9" s="2"/>
      <c r="AC9" s="2"/>
      <c r="AD9" s="2"/>
      <c r="AE9" s="2"/>
    </row>
    <row r="10" spans="1:31" ht="13.5" thickBot="1">
      <c r="A10" s="16"/>
      <c r="B10" s="16"/>
      <c r="C10" s="16"/>
      <c r="D10" s="17"/>
      <c r="E10" s="17"/>
      <c r="F10" s="17"/>
      <c r="G10" s="18"/>
      <c r="H10" s="19"/>
      <c r="I10" s="19"/>
      <c r="J10" s="19"/>
      <c r="K10" s="20"/>
      <c r="L10" s="23"/>
      <c r="M10" s="24"/>
      <c r="N10" s="21"/>
      <c r="O10" s="22"/>
      <c r="P10" s="22"/>
      <c r="Q10" s="23"/>
      <c r="R10" s="24"/>
      <c r="S10" s="22"/>
      <c r="T10" s="21"/>
      <c r="U10" s="22"/>
      <c r="V10" s="21"/>
      <c r="W10" s="21"/>
      <c r="X10" s="21"/>
      <c r="Y10" s="21"/>
      <c r="Z10" s="5"/>
      <c r="AA10" s="5"/>
      <c r="AB10" s="5"/>
      <c r="AC10" s="2"/>
      <c r="AD10" s="2"/>
      <c r="AE10" s="2"/>
    </row>
    <row r="11" spans="1:30" ht="15">
      <c r="A11" s="84" t="s">
        <v>7</v>
      </c>
      <c r="B11" s="84" t="s">
        <v>13</v>
      </c>
      <c r="C11" s="85" t="s">
        <v>6</v>
      </c>
      <c r="D11" s="87" t="s">
        <v>20</v>
      </c>
      <c r="E11" s="87" t="s">
        <v>20</v>
      </c>
      <c r="F11" s="87" t="s">
        <v>28</v>
      </c>
      <c r="G11" s="87" t="s">
        <v>22</v>
      </c>
      <c r="H11" s="89"/>
      <c r="I11" s="90"/>
      <c r="J11" s="91"/>
      <c r="K11" s="116" t="s">
        <v>2</v>
      </c>
      <c r="L11" s="146" t="s">
        <v>41</v>
      </c>
      <c r="M11" s="147"/>
      <c r="N11" s="117" t="s">
        <v>42</v>
      </c>
      <c r="O11" s="146" t="s">
        <v>43</v>
      </c>
      <c r="P11" s="154"/>
      <c r="Q11" s="146" t="s">
        <v>44</v>
      </c>
      <c r="R11" s="155"/>
      <c r="S11" s="156" t="s">
        <v>46</v>
      </c>
      <c r="T11" s="147"/>
      <c r="U11" s="146" t="s">
        <v>47</v>
      </c>
      <c r="V11" s="147"/>
      <c r="W11" s="94" t="s">
        <v>11</v>
      </c>
      <c r="X11" s="9"/>
      <c r="Y11" s="9"/>
      <c r="Z11" s="5"/>
      <c r="AA11" s="5"/>
      <c r="AB11" s="2"/>
      <c r="AC11" s="2"/>
      <c r="AD11" s="2"/>
    </row>
    <row r="12" spans="1:30" ht="13.5" customHeight="1">
      <c r="A12" s="95"/>
      <c r="B12" s="95"/>
      <c r="C12" s="96"/>
      <c r="D12" s="103"/>
      <c r="E12" s="148" t="s">
        <v>25</v>
      </c>
      <c r="F12" s="148" t="s">
        <v>3</v>
      </c>
      <c r="G12" s="148" t="s">
        <v>3</v>
      </c>
      <c r="H12" s="98"/>
      <c r="I12" s="99"/>
      <c r="J12" s="100"/>
      <c r="K12" s="110"/>
      <c r="L12" s="149" t="s">
        <v>39</v>
      </c>
      <c r="M12" s="150"/>
      <c r="N12" s="151" t="s">
        <v>40</v>
      </c>
      <c r="O12" s="149" t="s">
        <v>34</v>
      </c>
      <c r="P12" s="152"/>
      <c r="Q12" s="149" t="s">
        <v>15</v>
      </c>
      <c r="R12" s="152"/>
      <c r="S12" s="149" t="s">
        <v>45</v>
      </c>
      <c r="T12" s="150"/>
      <c r="U12" s="149" t="s">
        <v>48</v>
      </c>
      <c r="V12" s="150"/>
      <c r="W12" s="102"/>
      <c r="X12" s="9"/>
      <c r="Y12" s="9"/>
      <c r="Z12" s="5"/>
      <c r="AA12" s="5"/>
      <c r="AB12" s="2"/>
      <c r="AC12" s="2"/>
      <c r="AD12" s="2"/>
    </row>
    <row r="13" spans="1:30" ht="13.5" customHeight="1" thickBot="1">
      <c r="A13" s="95"/>
      <c r="B13" s="95"/>
      <c r="C13" s="96"/>
      <c r="D13" s="103"/>
      <c r="E13" s="148"/>
      <c r="F13" s="148"/>
      <c r="G13" s="148"/>
      <c r="H13" s="98"/>
      <c r="I13" s="99"/>
      <c r="J13" s="100"/>
      <c r="K13" s="110"/>
      <c r="L13" s="149"/>
      <c r="M13" s="150"/>
      <c r="N13" s="151"/>
      <c r="O13" s="153"/>
      <c r="P13" s="152"/>
      <c r="Q13" s="153"/>
      <c r="R13" s="152"/>
      <c r="S13" s="149"/>
      <c r="T13" s="150"/>
      <c r="U13" s="149"/>
      <c r="V13" s="150"/>
      <c r="W13" s="102"/>
      <c r="X13" s="9"/>
      <c r="Y13" s="9"/>
      <c r="Z13" s="5"/>
      <c r="AA13" s="5"/>
      <c r="AB13" s="2"/>
      <c r="AC13" s="2"/>
      <c r="AD13" s="2"/>
    </row>
    <row r="14" spans="1:30" ht="15.75" customHeight="1" thickBot="1">
      <c r="A14" s="95" t="s">
        <v>1</v>
      </c>
      <c r="B14" s="95" t="s">
        <v>14</v>
      </c>
      <c r="C14" s="96" t="s">
        <v>4</v>
      </c>
      <c r="D14" s="103" t="s">
        <v>21</v>
      </c>
      <c r="E14" s="103" t="s">
        <v>24</v>
      </c>
      <c r="F14" s="103" t="s">
        <v>11</v>
      </c>
      <c r="G14" s="103" t="s">
        <v>23</v>
      </c>
      <c r="H14" s="98"/>
      <c r="I14" s="99"/>
      <c r="J14" s="100"/>
      <c r="K14" s="110" t="s">
        <v>8</v>
      </c>
      <c r="L14" s="111" t="s">
        <v>9</v>
      </c>
      <c r="M14" s="112" t="s">
        <v>10</v>
      </c>
      <c r="N14" s="105" t="s">
        <v>9</v>
      </c>
      <c r="O14" s="113" t="s">
        <v>9</v>
      </c>
      <c r="P14" s="114" t="s">
        <v>10</v>
      </c>
      <c r="Q14" s="113" t="s">
        <v>9</v>
      </c>
      <c r="R14" s="115" t="s">
        <v>10</v>
      </c>
      <c r="S14" s="107" t="s">
        <v>9</v>
      </c>
      <c r="T14" s="106" t="s">
        <v>10</v>
      </c>
      <c r="U14" s="105" t="s">
        <v>9</v>
      </c>
      <c r="V14" s="106" t="s">
        <v>10</v>
      </c>
      <c r="W14" s="102" t="s">
        <v>12</v>
      </c>
      <c r="X14" s="108" t="s">
        <v>5</v>
      </c>
      <c r="Y14" s="109" t="s">
        <v>0</v>
      </c>
      <c r="Z14" s="5"/>
      <c r="AA14" s="5"/>
      <c r="AB14" s="2"/>
      <c r="AC14" s="2"/>
      <c r="AD14" s="2"/>
    </row>
    <row r="15" spans="1:30" ht="12.75">
      <c r="A15" s="25" t="s">
        <v>54</v>
      </c>
      <c r="B15" s="26" t="s">
        <v>55</v>
      </c>
      <c r="C15" s="27">
        <v>500</v>
      </c>
      <c r="D15" s="28">
        <v>0.43333333333333335</v>
      </c>
      <c r="E15" s="28">
        <v>0.45665509259259257</v>
      </c>
      <c r="F15" s="28">
        <v>0.0006944444444444445</v>
      </c>
      <c r="G15" s="29">
        <f>E15-D15-F15</f>
        <v>0.022627314814814777</v>
      </c>
      <c r="H15" s="30">
        <f>HOUR(G15)</f>
        <v>0</v>
      </c>
      <c r="I15" s="30">
        <f>MINUTE(G15)</f>
        <v>32</v>
      </c>
      <c r="J15" s="30">
        <f>SECOND(G15)</f>
        <v>35</v>
      </c>
      <c r="K15" s="31">
        <f>(((H15*3600)+(I15*60)+J15)*2)/60</f>
        <v>65.16666666666667</v>
      </c>
      <c r="L15" s="32">
        <v>2</v>
      </c>
      <c r="M15" s="33">
        <v>15.78</v>
      </c>
      <c r="N15" s="35">
        <v>0</v>
      </c>
      <c r="O15" s="76">
        <v>0</v>
      </c>
      <c r="P15" s="77">
        <v>4.9</v>
      </c>
      <c r="Q15" s="78">
        <v>0</v>
      </c>
      <c r="R15" s="79">
        <v>41.03</v>
      </c>
      <c r="S15" s="32">
        <v>0</v>
      </c>
      <c r="T15" s="33">
        <v>37.8</v>
      </c>
      <c r="U15" s="32">
        <v>0</v>
      </c>
      <c r="V15" s="33">
        <v>11.2</v>
      </c>
      <c r="W15" s="80">
        <f>K15+L15+M15+N15+O15+P15+Q15+R15+S15+T15+U15+V15</f>
        <v>177.87666666666667</v>
      </c>
      <c r="X15" s="37">
        <f>C15-W15</f>
        <v>322.12333333333333</v>
      </c>
      <c r="Y15" s="132">
        <v>1</v>
      </c>
      <c r="Z15" s="5"/>
      <c r="AA15" s="5"/>
      <c r="AB15" s="2"/>
      <c r="AC15" s="2"/>
      <c r="AD15" s="2"/>
    </row>
    <row r="16" spans="1:30" ht="12.75">
      <c r="A16" s="5"/>
      <c r="B16" s="5"/>
      <c r="C16" s="2"/>
      <c r="D16" s="2"/>
      <c r="E16" s="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5"/>
      <c r="AA16" s="5"/>
      <c r="AB16" s="2"/>
      <c r="AC16" s="2"/>
      <c r="AD16" s="2"/>
    </row>
    <row r="17" spans="1:30" ht="12.75">
      <c r="A17" s="5"/>
      <c r="B17" s="5"/>
      <c r="C17" s="2"/>
      <c r="D17" s="2"/>
      <c r="E17" s="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5"/>
      <c r="AA17" s="5"/>
      <c r="AB17" s="2"/>
      <c r="AC17" s="2"/>
      <c r="AD17" s="2"/>
    </row>
    <row r="18" spans="1:30" ht="12.75">
      <c r="A18" s="5"/>
      <c r="B18" s="5"/>
      <c r="C18" s="2"/>
      <c r="D18" s="2"/>
      <c r="E18" s="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5"/>
      <c r="AA18" s="5"/>
      <c r="AB18" s="2"/>
      <c r="AC18" s="2"/>
      <c r="AD18" s="2"/>
    </row>
    <row r="19" spans="1:30" ht="12.75">
      <c r="A19" s="5"/>
      <c r="B19" s="5"/>
      <c r="C19" s="2"/>
      <c r="D19" s="2"/>
      <c r="E19" s="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5"/>
      <c r="AA19" s="5"/>
      <c r="AB19" s="2"/>
      <c r="AC19" s="2"/>
      <c r="AD19" s="2"/>
    </row>
    <row r="20" spans="1:30" ht="12.75">
      <c r="A20" s="5"/>
      <c r="B20" s="5"/>
      <c r="C20" s="2"/>
      <c r="D20" s="2"/>
      <c r="E20" s="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5"/>
      <c r="AA20" s="4"/>
      <c r="AB20" s="2"/>
      <c r="AC20" s="2"/>
      <c r="AD20" s="2"/>
    </row>
    <row r="21" spans="1:3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5"/>
      <c r="AA21" s="5"/>
      <c r="AB21" s="2"/>
      <c r="AC21" s="2"/>
      <c r="AD21" s="2"/>
    </row>
    <row r="22" spans="1:3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5"/>
      <c r="AA22" s="5"/>
      <c r="AB22" s="2"/>
      <c r="AC22" s="2"/>
      <c r="AD22" s="2"/>
    </row>
    <row r="23" spans="1:3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5"/>
      <c r="AA23" s="5"/>
      <c r="AB23" s="2"/>
      <c r="AC23" s="2"/>
      <c r="AD23" s="2"/>
    </row>
    <row r="24" spans="1:3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5"/>
      <c r="AA24" s="5"/>
      <c r="AB24" s="2"/>
      <c r="AC24" s="2"/>
      <c r="AD24" s="2"/>
    </row>
    <row r="25" spans="1:3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5"/>
      <c r="AA25" s="5"/>
      <c r="AB25" s="2"/>
      <c r="AC25" s="2"/>
      <c r="AD25" s="2"/>
    </row>
    <row r="26" spans="1:3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5"/>
      <c r="AA26" s="5"/>
      <c r="AB26" s="2"/>
      <c r="AC26" s="2"/>
      <c r="AD26" s="2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5"/>
      <c r="AA27" s="5"/>
      <c r="AB27" s="2"/>
      <c r="AC27" s="2"/>
      <c r="AD27" s="2"/>
    </row>
    <row r="28" spans="1:30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5"/>
      <c r="AA28" s="5"/>
      <c r="AB28" s="2"/>
      <c r="AC28" s="2"/>
      <c r="AD28" s="2"/>
    </row>
    <row r="29" spans="1:2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</sheetData>
  <sheetProtection selectLockedCells="1"/>
  <mergeCells count="14">
    <mergeCell ref="Q12:R13"/>
    <mergeCell ref="S12:T13"/>
    <mergeCell ref="U12:V13"/>
    <mergeCell ref="L11:M11"/>
    <mergeCell ref="O11:P11"/>
    <mergeCell ref="Q11:R11"/>
    <mergeCell ref="S11:T11"/>
    <mergeCell ref="U11:V11"/>
    <mergeCell ref="E12:E13"/>
    <mergeCell ref="F12:F13"/>
    <mergeCell ref="G12:G13"/>
    <mergeCell ref="L12:M13"/>
    <mergeCell ref="N12:N13"/>
    <mergeCell ref="O12:P13"/>
  </mergeCells>
  <printOptions/>
  <pageMargins left="0.4724409448818898" right="0.07874015748031496" top="0.984251968503937" bottom="0.984251968503937" header="0.15748031496062992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E47"/>
  <sheetViews>
    <sheetView zoomScalePageLayoutView="0" workbookViewId="0" topLeftCell="A1">
      <selection activeCell="Y18" sqref="Y18"/>
    </sheetView>
  </sheetViews>
  <sheetFormatPr defaultColWidth="9.00390625" defaultRowHeight="12.75"/>
  <cols>
    <col min="1" max="1" width="17.00390625" style="7" customWidth="1"/>
    <col min="2" max="2" width="11.625" style="7" customWidth="1"/>
    <col min="3" max="3" width="5.75390625" style="7" bestFit="1" customWidth="1"/>
    <col min="4" max="7" width="8.75390625" style="51" customWidth="1"/>
    <col min="8" max="10" width="10.25390625" style="52" hidden="1" customWidth="1"/>
    <col min="11" max="11" width="8.75390625" style="53" customWidth="1"/>
    <col min="12" max="13" width="5.75390625" style="7" customWidth="1"/>
    <col min="14" max="14" width="9.375" style="7" customWidth="1"/>
    <col min="15" max="15" width="5.75390625" style="54" customWidth="1"/>
    <col min="16" max="22" width="5.75390625" style="7" customWidth="1"/>
    <col min="23" max="23" width="10.25390625" style="7" customWidth="1"/>
    <col min="24" max="24" width="9.625" style="7" customWidth="1"/>
    <col min="25" max="25" width="7.375" style="7" bestFit="1" customWidth="1"/>
  </cols>
  <sheetData>
    <row r="1" spans="1:24" ht="17.25">
      <c r="A1" s="135"/>
      <c r="B1" s="135"/>
      <c r="C1" s="135"/>
      <c r="D1" s="136"/>
      <c r="E1" s="136"/>
      <c r="F1" s="136"/>
      <c r="G1" s="55"/>
      <c r="H1" s="56"/>
      <c r="I1" s="56"/>
      <c r="J1" s="56"/>
      <c r="K1" s="57"/>
      <c r="L1" s="58"/>
      <c r="M1" s="59"/>
      <c r="N1" s="139"/>
      <c r="O1" s="141"/>
      <c r="P1" s="141"/>
      <c r="Q1" s="139"/>
      <c r="R1" s="139"/>
      <c r="S1" s="139"/>
      <c r="T1" s="139"/>
      <c r="U1" s="139"/>
      <c r="V1" s="139"/>
      <c r="W1" s="139"/>
      <c r="X1" s="139"/>
    </row>
    <row r="2" spans="1:31" ht="18.75">
      <c r="A2" s="137"/>
      <c r="B2" s="138"/>
      <c r="C2" s="135"/>
      <c r="D2" s="136"/>
      <c r="E2" s="136"/>
      <c r="F2" s="136"/>
      <c r="G2" s="70" t="s">
        <v>52</v>
      </c>
      <c r="H2" s="66"/>
      <c r="I2" s="66"/>
      <c r="J2" s="66"/>
      <c r="K2" s="67"/>
      <c r="L2" s="68"/>
      <c r="M2" s="69"/>
      <c r="N2" s="142"/>
      <c r="O2" s="142"/>
      <c r="P2" s="142"/>
      <c r="Q2" s="142"/>
      <c r="R2" s="142"/>
      <c r="S2" s="142"/>
      <c r="T2" s="139"/>
      <c r="U2" s="139"/>
      <c r="V2" s="139"/>
      <c r="W2" s="139"/>
      <c r="X2" s="139"/>
      <c r="Y2" s="9"/>
      <c r="Z2" s="2"/>
      <c r="AA2" s="2"/>
      <c r="AB2" s="2"/>
      <c r="AC2" s="2"/>
      <c r="AD2" s="2"/>
      <c r="AE2" s="2"/>
    </row>
    <row r="3" spans="1:31" ht="15.75">
      <c r="A3" s="139"/>
      <c r="B3" s="139"/>
      <c r="C3" s="139"/>
      <c r="D3" s="140"/>
      <c r="E3" s="140"/>
      <c r="F3" s="140"/>
      <c r="G3" s="70" t="s">
        <v>32</v>
      </c>
      <c r="H3" s="71"/>
      <c r="I3" s="71"/>
      <c r="J3" s="71"/>
      <c r="K3" s="72"/>
      <c r="L3" s="73"/>
      <c r="M3" s="74"/>
      <c r="N3" s="139"/>
      <c r="O3" s="139"/>
      <c r="P3" s="143"/>
      <c r="Q3" s="139"/>
      <c r="R3" s="139"/>
      <c r="S3" s="139"/>
      <c r="T3" s="139"/>
      <c r="U3" s="139"/>
      <c r="V3" s="139"/>
      <c r="W3" s="139"/>
      <c r="X3" s="139"/>
      <c r="Y3" s="9"/>
      <c r="Z3" s="2"/>
      <c r="AA3" s="2"/>
      <c r="AB3" s="2"/>
      <c r="AC3" s="2"/>
      <c r="AD3" s="2"/>
      <c r="AE3" s="2"/>
    </row>
    <row r="4" spans="1:31" ht="15.75">
      <c r="A4" s="139"/>
      <c r="B4" s="139"/>
      <c r="C4" s="139"/>
      <c r="D4" s="140"/>
      <c r="E4" s="140"/>
      <c r="F4" s="140"/>
      <c r="G4" s="70"/>
      <c r="H4" s="71"/>
      <c r="I4" s="71"/>
      <c r="J4" s="71"/>
      <c r="K4" s="70"/>
      <c r="L4" s="73"/>
      <c r="M4" s="74"/>
      <c r="N4" s="145"/>
      <c r="O4" s="144"/>
      <c r="P4" s="139"/>
      <c r="Q4" s="139"/>
      <c r="R4" s="145"/>
      <c r="S4" s="139"/>
      <c r="T4" s="139"/>
      <c r="U4" s="139"/>
      <c r="V4" s="139"/>
      <c r="W4" s="139"/>
      <c r="X4" s="139"/>
      <c r="Y4" s="9"/>
      <c r="Z4" s="2"/>
      <c r="AA4" s="2"/>
      <c r="AB4" s="2"/>
      <c r="AC4" s="2"/>
      <c r="AD4" s="2"/>
      <c r="AE4" s="2"/>
    </row>
    <row r="5" spans="1:31" ht="15.75">
      <c r="A5" s="139"/>
      <c r="B5" s="139"/>
      <c r="C5" s="139"/>
      <c r="D5" s="140"/>
      <c r="E5" s="140"/>
      <c r="F5" s="140"/>
      <c r="G5" s="61" t="s">
        <v>53</v>
      </c>
      <c r="H5" s="62"/>
      <c r="I5" s="62"/>
      <c r="J5" s="62"/>
      <c r="K5" s="64"/>
      <c r="L5" s="58"/>
      <c r="M5" s="59"/>
      <c r="N5" s="139"/>
      <c r="O5" s="139"/>
      <c r="P5" s="143"/>
      <c r="Q5" s="139"/>
      <c r="R5" s="139"/>
      <c r="S5" s="139"/>
      <c r="T5" s="139"/>
      <c r="U5" s="139"/>
      <c r="V5" s="139"/>
      <c r="W5" s="139"/>
      <c r="X5" s="139"/>
      <c r="Y5" s="9"/>
      <c r="Z5" s="2"/>
      <c r="AA5" s="2"/>
      <c r="AB5" s="2"/>
      <c r="AC5" s="2"/>
      <c r="AD5" s="2"/>
      <c r="AE5" s="2"/>
    </row>
    <row r="6" spans="1:31" ht="12.75">
      <c r="A6" s="139"/>
      <c r="B6" s="139"/>
      <c r="C6" s="139"/>
      <c r="D6" s="140"/>
      <c r="E6" s="140"/>
      <c r="F6" s="140"/>
      <c r="G6" s="61"/>
      <c r="H6" s="62"/>
      <c r="I6" s="62"/>
      <c r="J6" s="62"/>
      <c r="K6" s="64"/>
      <c r="L6" s="58"/>
      <c r="M6" s="5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9"/>
      <c r="Z6" s="2"/>
      <c r="AA6" s="2"/>
      <c r="AB6" s="2"/>
      <c r="AC6" s="2"/>
      <c r="AD6" s="2"/>
      <c r="AE6" s="2"/>
    </row>
    <row r="7" spans="1:31" ht="12.75">
      <c r="A7" s="9"/>
      <c r="B7" s="9"/>
      <c r="C7" s="10"/>
      <c r="D7" s="11"/>
      <c r="E7" s="11"/>
      <c r="F7" s="11"/>
      <c r="G7" s="11"/>
      <c r="H7" s="10"/>
      <c r="I7" s="10"/>
      <c r="J7" s="10"/>
      <c r="K7" s="10"/>
      <c r="L7" s="10"/>
      <c r="M7" s="10"/>
      <c r="N7" s="9"/>
      <c r="O7" s="10"/>
      <c r="P7" s="9"/>
      <c r="Q7" s="10"/>
      <c r="R7" s="10"/>
      <c r="S7" s="9"/>
      <c r="T7" s="9"/>
      <c r="U7" s="9"/>
      <c r="V7" s="9"/>
      <c r="W7" s="9"/>
      <c r="X7" s="9"/>
      <c r="Y7" s="9"/>
      <c r="Z7" s="2"/>
      <c r="AA7" s="2"/>
      <c r="AB7" s="2"/>
      <c r="AC7" s="2"/>
      <c r="AD7" s="2"/>
      <c r="AE7" s="2"/>
    </row>
    <row r="8" spans="1:31" ht="18.75">
      <c r="A8" s="12" t="s">
        <v>18</v>
      </c>
      <c r="C8" s="13"/>
      <c r="D8" s="14"/>
      <c r="E8" s="14"/>
      <c r="F8" s="14"/>
      <c r="G8" s="14"/>
      <c r="H8" s="15"/>
      <c r="I8" s="15"/>
      <c r="J8" s="15"/>
      <c r="K8" s="12"/>
      <c r="M8" s="13"/>
      <c r="N8" s="9"/>
      <c r="O8" s="8"/>
      <c r="P8" s="9"/>
      <c r="R8" s="13"/>
      <c r="S8" s="9"/>
      <c r="T8" s="9"/>
      <c r="U8" s="9"/>
      <c r="V8" s="9"/>
      <c r="W8" s="9"/>
      <c r="X8" s="9"/>
      <c r="Y8" s="9"/>
      <c r="Z8" s="2"/>
      <c r="AA8" s="2"/>
      <c r="AB8" s="2"/>
      <c r="AC8" s="2"/>
      <c r="AD8" s="2"/>
      <c r="AE8" s="2"/>
    </row>
    <row r="9" spans="1:31" ht="12.75">
      <c r="A9" s="9"/>
      <c r="B9" s="9"/>
      <c r="C9" s="10"/>
      <c r="D9" s="11"/>
      <c r="E9" s="11"/>
      <c r="F9" s="11"/>
      <c r="G9" s="11"/>
      <c r="H9" s="10"/>
      <c r="I9" s="10"/>
      <c r="J9" s="10"/>
      <c r="K9" s="10"/>
      <c r="L9" s="10"/>
      <c r="M9" s="10"/>
      <c r="N9" s="9"/>
      <c r="O9" s="10"/>
      <c r="P9" s="9"/>
      <c r="Q9" s="10"/>
      <c r="R9" s="10"/>
      <c r="S9" s="9"/>
      <c r="T9" s="9"/>
      <c r="U9" s="9"/>
      <c r="V9" s="9"/>
      <c r="W9" s="9"/>
      <c r="X9" s="9"/>
      <c r="Y9" s="9"/>
      <c r="Z9" s="2"/>
      <c r="AA9" s="2"/>
      <c r="AB9" s="2"/>
      <c r="AC9" s="2"/>
      <c r="AD9" s="2"/>
      <c r="AE9" s="2"/>
    </row>
    <row r="10" spans="1:31" ht="13.5" thickBot="1">
      <c r="A10" s="16"/>
      <c r="B10" s="16"/>
      <c r="C10" s="16"/>
      <c r="D10" s="17"/>
      <c r="E10" s="17"/>
      <c r="F10" s="17"/>
      <c r="G10" s="18"/>
      <c r="H10" s="19"/>
      <c r="I10" s="19"/>
      <c r="J10" s="19"/>
      <c r="K10" s="20"/>
      <c r="L10" s="23"/>
      <c r="M10" s="24"/>
      <c r="N10" s="21"/>
      <c r="O10" s="22"/>
      <c r="P10" s="22"/>
      <c r="Q10" s="23"/>
      <c r="R10" s="24"/>
      <c r="S10" s="22"/>
      <c r="T10" s="21"/>
      <c r="U10" s="22"/>
      <c r="V10" s="21"/>
      <c r="W10" s="21"/>
      <c r="X10" s="21"/>
      <c r="Y10" s="21"/>
      <c r="Z10" s="5"/>
      <c r="AA10" s="5"/>
      <c r="AB10" s="5"/>
      <c r="AC10" s="2"/>
      <c r="AD10" s="2"/>
      <c r="AE10" s="2"/>
    </row>
    <row r="11" spans="1:30" ht="15">
      <c r="A11" s="84" t="s">
        <v>7</v>
      </c>
      <c r="B11" s="84" t="s">
        <v>13</v>
      </c>
      <c r="C11" s="85" t="s">
        <v>6</v>
      </c>
      <c r="D11" s="87" t="s">
        <v>20</v>
      </c>
      <c r="E11" s="87" t="s">
        <v>20</v>
      </c>
      <c r="F11" s="87" t="s">
        <v>28</v>
      </c>
      <c r="G11" s="87" t="s">
        <v>22</v>
      </c>
      <c r="H11" s="89"/>
      <c r="I11" s="90"/>
      <c r="J11" s="91"/>
      <c r="K11" s="116" t="s">
        <v>2</v>
      </c>
      <c r="L11" s="146" t="s">
        <v>41</v>
      </c>
      <c r="M11" s="147"/>
      <c r="N11" s="117" t="s">
        <v>42</v>
      </c>
      <c r="O11" s="146" t="s">
        <v>43</v>
      </c>
      <c r="P11" s="154"/>
      <c r="Q11" s="146" t="s">
        <v>44</v>
      </c>
      <c r="R11" s="155"/>
      <c r="S11" s="156" t="s">
        <v>46</v>
      </c>
      <c r="T11" s="147"/>
      <c r="U11" s="146" t="s">
        <v>47</v>
      </c>
      <c r="V11" s="147"/>
      <c r="W11" s="94" t="s">
        <v>11</v>
      </c>
      <c r="X11" s="9"/>
      <c r="Y11" s="9"/>
      <c r="Z11" s="5"/>
      <c r="AA11" s="5"/>
      <c r="AB11" s="2"/>
      <c r="AC11" s="2"/>
      <c r="AD11" s="2"/>
    </row>
    <row r="12" spans="1:30" ht="13.5" customHeight="1">
      <c r="A12" s="95"/>
      <c r="B12" s="95"/>
      <c r="C12" s="96"/>
      <c r="D12" s="103"/>
      <c r="E12" s="148" t="s">
        <v>25</v>
      </c>
      <c r="F12" s="148" t="s">
        <v>3</v>
      </c>
      <c r="G12" s="148" t="s">
        <v>3</v>
      </c>
      <c r="H12" s="98"/>
      <c r="I12" s="99"/>
      <c r="J12" s="100"/>
      <c r="K12" s="110"/>
      <c r="L12" s="149" t="s">
        <v>39</v>
      </c>
      <c r="M12" s="150"/>
      <c r="N12" s="151" t="s">
        <v>40</v>
      </c>
      <c r="O12" s="149" t="s">
        <v>34</v>
      </c>
      <c r="P12" s="152"/>
      <c r="Q12" s="149" t="s">
        <v>15</v>
      </c>
      <c r="R12" s="152"/>
      <c r="S12" s="149" t="s">
        <v>45</v>
      </c>
      <c r="T12" s="150"/>
      <c r="U12" s="149" t="s">
        <v>48</v>
      </c>
      <c r="V12" s="150"/>
      <c r="W12" s="102"/>
      <c r="X12" s="9"/>
      <c r="Y12" s="9"/>
      <c r="Z12" s="5"/>
      <c r="AA12" s="5"/>
      <c r="AB12" s="2"/>
      <c r="AC12" s="2"/>
      <c r="AD12" s="2"/>
    </row>
    <row r="13" spans="1:30" ht="13.5" customHeight="1" thickBot="1">
      <c r="A13" s="95"/>
      <c r="B13" s="95"/>
      <c r="C13" s="96"/>
      <c r="D13" s="103"/>
      <c r="E13" s="148"/>
      <c r="F13" s="148"/>
      <c r="G13" s="148"/>
      <c r="H13" s="98"/>
      <c r="I13" s="99"/>
      <c r="J13" s="100"/>
      <c r="K13" s="110"/>
      <c r="L13" s="149"/>
      <c r="M13" s="150"/>
      <c r="N13" s="151"/>
      <c r="O13" s="153"/>
      <c r="P13" s="152"/>
      <c r="Q13" s="153"/>
      <c r="R13" s="152"/>
      <c r="S13" s="149"/>
      <c r="T13" s="150"/>
      <c r="U13" s="149"/>
      <c r="V13" s="150"/>
      <c r="W13" s="102"/>
      <c r="X13" s="9"/>
      <c r="Y13" s="9"/>
      <c r="Z13" s="5"/>
      <c r="AA13" s="5"/>
      <c r="AB13" s="2"/>
      <c r="AC13" s="2"/>
      <c r="AD13" s="2"/>
    </row>
    <row r="14" spans="1:30" ht="15.75" customHeight="1" thickBot="1">
      <c r="A14" s="95" t="s">
        <v>1</v>
      </c>
      <c r="B14" s="95" t="s">
        <v>14</v>
      </c>
      <c r="C14" s="96" t="s">
        <v>4</v>
      </c>
      <c r="D14" s="103" t="s">
        <v>21</v>
      </c>
      <c r="E14" s="103" t="s">
        <v>24</v>
      </c>
      <c r="F14" s="103" t="s">
        <v>11</v>
      </c>
      <c r="G14" s="103" t="s">
        <v>23</v>
      </c>
      <c r="H14" s="98"/>
      <c r="I14" s="99"/>
      <c r="J14" s="100"/>
      <c r="K14" s="110" t="s">
        <v>8</v>
      </c>
      <c r="L14" s="111" t="s">
        <v>9</v>
      </c>
      <c r="M14" s="112" t="s">
        <v>10</v>
      </c>
      <c r="N14" s="105" t="s">
        <v>9</v>
      </c>
      <c r="O14" s="113" t="s">
        <v>9</v>
      </c>
      <c r="P14" s="114" t="s">
        <v>10</v>
      </c>
      <c r="Q14" s="113" t="s">
        <v>9</v>
      </c>
      <c r="R14" s="115" t="s">
        <v>10</v>
      </c>
      <c r="S14" s="107" t="s">
        <v>9</v>
      </c>
      <c r="T14" s="106" t="s">
        <v>10</v>
      </c>
      <c r="U14" s="105" t="s">
        <v>9</v>
      </c>
      <c r="V14" s="106" t="s">
        <v>10</v>
      </c>
      <c r="W14" s="102" t="s">
        <v>12</v>
      </c>
      <c r="X14" s="108" t="s">
        <v>5</v>
      </c>
      <c r="Y14" s="109" t="s">
        <v>0</v>
      </c>
      <c r="Z14" s="5"/>
      <c r="AA14" s="5"/>
      <c r="AB14" s="2"/>
      <c r="AC14" s="2"/>
      <c r="AD14" s="2"/>
    </row>
    <row r="15" spans="1:30" ht="13.5" thickBot="1">
      <c r="A15" s="25" t="s">
        <v>61</v>
      </c>
      <c r="B15" s="26" t="s">
        <v>55</v>
      </c>
      <c r="C15" s="27">
        <v>500</v>
      </c>
      <c r="D15" s="28">
        <v>0.46527777777777773</v>
      </c>
      <c r="E15" s="28">
        <v>0.48374999999999996</v>
      </c>
      <c r="F15" s="28">
        <v>0.0006712962962962962</v>
      </c>
      <c r="G15" s="29">
        <f>E15-D15-F15</f>
        <v>0.01780092592592593</v>
      </c>
      <c r="H15" s="30">
        <f>HOUR(G15)</f>
        <v>0</v>
      </c>
      <c r="I15" s="30">
        <f>MINUTE(G15)</f>
        <v>25</v>
      </c>
      <c r="J15" s="30">
        <f>SECOND(G15)</f>
        <v>38</v>
      </c>
      <c r="K15" s="31">
        <f>(((H15*3600)+(I15*60)+J15)*2)/60</f>
        <v>51.266666666666666</v>
      </c>
      <c r="L15" s="32">
        <v>2</v>
      </c>
      <c r="M15" s="33">
        <v>12.63</v>
      </c>
      <c r="N15" s="35">
        <v>0</v>
      </c>
      <c r="O15" s="76">
        <v>10</v>
      </c>
      <c r="P15" s="77">
        <v>4.6</v>
      </c>
      <c r="Q15" s="78">
        <v>0</v>
      </c>
      <c r="R15" s="79">
        <v>37.79</v>
      </c>
      <c r="S15" s="32">
        <v>0</v>
      </c>
      <c r="T15" s="33">
        <v>37.4</v>
      </c>
      <c r="U15" s="32">
        <v>0</v>
      </c>
      <c r="V15" s="33">
        <v>8.3</v>
      </c>
      <c r="W15" s="80">
        <f>K15+L15+M15+N15+O15+P15+Q15+R15+S15+T15+U15+V15</f>
        <v>163.98666666666668</v>
      </c>
      <c r="X15" s="37">
        <f>C15-W15</f>
        <v>336.0133333333333</v>
      </c>
      <c r="Y15" s="132">
        <v>1</v>
      </c>
      <c r="Z15" s="5"/>
      <c r="AA15" s="5"/>
      <c r="AB15" s="2"/>
      <c r="AC15" s="2"/>
      <c r="AD15" s="2"/>
    </row>
    <row r="16" spans="1:30" ht="13.5" thickBot="1">
      <c r="A16" s="38" t="s">
        <v>60</v>
      </c>
      <c r="B16" s="39" t="s">
        <v>55</v>
      </c>
      <c r="C16" s="40">
        <v>500</v>
      </c>
      <c r="D16" s="41">
        <v>0.4513888888888889</v>
      </c>
      <c r="E16" s="41">
        <v>0.4721875</v>
      </c>
      <c r="F16" s="41">
        <v>0.0006944444444444445</v>
      </c>
      <c r="G16" s="42">
        <f>E16-D16-F16</f>
        <v>0.02010416666666664</v>
      </c>
      <c r="H16" s="43">
        <f>HOUR(G16)</f>
        <v>0</v>
      </c>
      <c r="I16" s="43">
        <f>MINUTE(G16)</f>
        <v>28</v>
      </c>
      <c r="J16" s="43">
        <f>SECOND(G16)</f>
        <v>57</v>
      </c>
      <c r="K16" s="44">
        <f>(((H16*3600)+(I16*60)+J16)*2)/60</f>
        <v>57.9</v>
      </c>
      <c r="L16" s="45">
        <v>0</v>
      </c>
      <c r="M16" s="46">
        <v>13.75</v>
      </c>
      <c r="N16" s="48">
        <v>0</v>
      </c>
      <c r="O16" s="48">
        <v>0</v>
      </c>
      <c r="P16" s="49">
        <v>5.9</v>
      </c>
      <c r="Q16" s="45">
        <v>0</v>
      </c>
      <c r="R16" s="46">
        <v>41.62</v>
      </c>
      <c r="S16" s="45">
        <v>0</v>
      </c>
      <c r="T16" s="46">
        <v>39.5</v>
      </c>
      <c r="U16" s="45">
        <v>0</v>
      </c>
      <c r="V16" s="46">
        <v>9.8</v>
      </c>
      <c r="W16" s="80">
        <f>K16+L16+M16+N16+O16+P16+Q16+R16+S16+T16+U16+V16</f>
        <v>168.47000000000003</v>
      </c>
      <c r="X16" s="50">
        <f>C16-W16</f>
        <v>331.53</v>
      </c>
      <c r="Y16" s="133">
        <v>2</v>
      </c>
      <c r="Z16" s="5"/>
      <c r="AA16" s="5"/>
      <c r="AB16" s="2"/>
      <c r="AC16" s="2"/>
      <c r="AD16" s="2"/>
    </row>
    <row r="17" spans="1:30" ht="13.5" thickBot="1">
      <c r="A17" s="38" t="s">
        <v>55</v>
      </c>
      <c r="B17" s="39" t="s">
        <v>55</v>
      </c>
      <c r="C17" s="40">
        <v>500</v>
      </c>
      <c r="D17" s="41">
        <v>0.4680555555555555</v>
      </c>
      <c r="E17" s="41">
        <v>0.4909722222222222</v>
      </c>
      <c r="F17" s="41">
        <v>0.0010416666666666667</v>
      </c>
      <c r="G17" s="42">
        <f>E17-D17-F17</f>
        <v>0.02187500000000003</v>
      </c>
      <c r="H17" s="43">
        <f>HOUR(G17)</f>
        <v>0</v>
      </c>
      <c r="I17" s="43">
        <f>MINUTE(G17)</f>
        <v>31</v>
      </c>
      <c r="J17" s="43">
        <f>SECOND(G17)</f>
        <v>30</v>
      </c>
      <c r="K17" s="44">
        <f>(((H17*3600)+(I17*60)+J17)*2)/60</f>
        <v>63</v>
      </c>
      <c r="L17" s="45">
        <v>0</v>
      </c>
      <c r="M17" s="46">
        <v>17.31</v>
      </c>
      <c r="N17" s="48">
        <v>0</v>
      </c>
      <c r="O17" s="48">
        <v>10</v>
      </c>
      <c r="P17" s="49">
        <v>10.2</v>
      </c>
      <c r="Q17" s="45">
        <v>0</v>
      </c>
      <c r="R17" s="46">
        <v>50.1</v>
      </c>
      <c r="S17" s="45">
        <v>0</v>
      </c>
      <c r="T17" s="46">
        <v>54.6</v>
      </c>
      <c r="U17" s="45">
        <v>0</v>
      </c>
      <c r="V17" s="46">
        <v>12.7</v>
      </c>
      <c r="W17" s="80">
        <f>K17+L17+M17+N17+O17+P17+Q17+R17+S17+T17+U17+V17</f>
        <v>217.91</v>
      </c>
      <c r="X17" s="50">
        <f>C17-W17</f>
        <v>282.09000000000003</v>
      </c>
      <c r="Y17" s="133">
        <v>3</v>
      </c>
      <c r="Z17" s="5"/>
      <c r="AA17" s="5"/>
      <c r="AB17" s="2"/>
      <c r="AC17" s="2"/>
      <c r="AD17" s="2"/>
    </row>
    <row r="18" spans="1:30" ht="12.75">
      <c r="A18" s="38" t="s">
        <v>59</v>
      </c>
      <c r="B18" s="39" t="s">
        <v>55</v>
      </c>
      <c r="C18" s="40">
        <v>500</v>
      </c>
      <c r="D18" s="41">
        <v>0.46249999999999997</v>
      </c>
      <c r="E18" s="41">
        <v>0.4892592592592593</v>
      </c>
      <c r="F18" s="41">
        <v>0.00034722222222222224</v>
      </c>
      <c r="G18" s="42">
        <f>E18-D18-F18</f>
        <v>0.026412037037037095</v>
      </c>
      <c r="H18" s="43">
        <f>HOUR(G18)</f>
        <v>0</v>
      </c>
      <c r="I18" s="43">
        <f>MINUTE(G18)</f>
        <v>38</v>
      </c>
      <c r="J18" s="43">
        <f>SECOND(G18)</f>
        <v>2</v>
      </c>
      <c r="K18" s="44">
        <f>(((H18*3600)+(I18*60)+J18)*2)/60</f>
        <v>76.06666666666666</v>
      </c>
      <c r="L18" s="45">
        <v>2</v>
      </c>
      <c r="M18" s="46">
        <v>16.8</v>
      </c>
      <c r="N18" s="48">
        <v>2</v>
      </c>
      <c r="O18" s="48">
        <v>0</v>
      </c>
      <c r="P18" s="49">
        <v>5.9</v>
      </c>
      <c r="Q18" s="45">
        <v>0</v>
      </c>
      <c r="R18" s="46">
        <v>48.35</v>
      </c>
      <c r="S18" s="45">
        <v>10</v>
      </c>
      <c r="T18" s="46">
        <v>61.3</v>
      </c>
      <c r="U18" s="45">
        <v>0</v>
      </c>
      <c r="V18" s="46">
        <v>14</v>
      </c>
      <c r="W18" s="80">
        <f>K18+L18+M18+N18+O18+P18+Q18+R18+S18+T18+U18+V18</f>
        <v>236.41666666666669</v>
      </c>
      <c r="X18" s="50">
        <f>C18-W18</f>
        <v>263.5833333333333</v>
      </c>
      <c r="Y18" s="133">
        <v>4</v>
      </c>
      <c r="Z18" s="5"/>
      <c r="AA18" s="5"/>
      <c r="AB18" s="2"/>
      <c r="AC18" s="2"/>
      <c r="AD18" s="2"/>
    </row>
    <row r="19" spans="1:30" ht="12.75">
      <c r="A19" s="5"/>
      <c r="B19" s="5"/>
      <c r="C19" s="2"/>
      <c r="D19" s="2"/>
      <c r="E19" s="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5"/>
      <c r="AA19" s="5"/>
      <c r="AB19" s="2"/>
      <c r="AC19" s="2"/>
      <c r="AD19" s="2"/>
    </row>
    <row r="20" spans="1:30" ht="12.75">
      <c r="A20" s="5"/>
      <c r="B20" s="5"/>
      <c r="C20" s="2"/>
      <c r="D20" s="2"/>
      <c r="E20" s="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5"/>
      <c r="AA20" s="4"/>
      <c r="AB20" s="2"/>
      <c r="AC20" s="2"/>
      <c r="AD20" s="2"/>
    </row>
    <row r="21" spans="1:30" ht="12.75">
      <c r="A21" s="5"/>
      <c r="B21" s="5"/>
      <c r="C21" s="2"/>
      <c r="D21" s="2"/>
      <c r="E21" s="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5"/>
      <c r="AA21" s="5"/>
      <c r="AB21" s="2"/>
      <c r="AC21" s="2"/>
      <c r="AD21" s="2"/>
    </row>
    <row r="22" spans="1:30" ht="12.75">
      <c r="A22" s="5"/>
      <c r="B22" s="5"/>
      <c r="C22" s="2"/>
      <c r="D22" s="2"/>
      <c r="E22" s="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5"/>
      <c r="AA22" s="5"/>
      <c r="AB22" s="2"/>
      <c r="AC22" s="2"/>
      <c r="AD22" s="2"/>
    </row>
    <row r="23" spans="1:30" ht="12.75">
      <c r="A23" s="5"/>
      <c r="B23" s="5"/>
      <c r="C23" s="2"/>
      <c r="D23" s="2"/>
      <c r="E23" s="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5"/>
      <c r="AA23" s="5"/>
      <c r="AB23" s="2"/>
      <c r="AC23" s="2"/>
      <c r="AD23" s="2"/>
    </row>
    <row r="24" spans="1:30" ht="12.75">
      <c r="A24" s="5"/>
      <c r="B24" s="5"/>
      <c r="C24" s="2"/>
      <c r="D24" s="2"/>
      <c r="E24" s="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5"/>
      <c r="AA24" s="5"/>
      <c r="AB24" s="2"/>
      <c r="AC24" s="2"/>
      <c r="AD24" s="2"/>
    </row>
    <row r="25" spans="1:30" ht="12.75">
      <c r="A25" s="5"/>
      <c r="B25" s="5"/>
      <c r="C25" s="2"/>
      <c r="D25" s="2"/>
      <c r="E25" s="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5"/>
      <c r="AA25" s="5"/>
      <c r="AB25" s="2"/>
      <c r="AC25" s="2"/>
      <c r="AD25" s="2"/>
    </row>
    <row r="26" spans="1:25" ht="12.75">
      <c r="A26" s="5"/>
      <c r="B26" s="5"/>
      <c r="C26" s="2"/>
      <c r="D26" s="2"/>
      <c r="E26" s="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</sheetData>
  <sheetProtection selectLockedCells="1"/>
  <mergeCells count="14">
    <mergeCell ref="S12:T13"/>
    <mergeCell ref="U12:V13"/>
    <mergeCell ref="N12:N13"/>
    <mergeCell ref="U11:V11"/>
    <mergeCell ref="O11:P11"/>
    <mergeCell ref="Q11:R11"/>
    <mergeCell ref="S11:T11"/>
    <mergeCell ref="Q12:R13"/>
    <mergeCell ref="L11:M11"/>
    <mergeCell ref="G12:G13"/>
    <mergeCell ref="F12:F13"/>
    <mergeCell ref="E12:E13"/>
    <mergeCell ref="O12:P13"/>
    <mergeCell ref="L12:M13"/>
  </mergeCells>
  <printOptions/>
  <pageMargins left="0.4724409448818898" right="0.07874015748031496" top="0.984251968503937" bottom="0.984251968503937" header="0.15748031496062992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B53"/>
  <sheetViews>
    <sheetView zoomScalePageLayoutView="0" workbookViewId="0" topLeftCell="A1">
      <selection activeCell="X16" sqref="X16"/>
    </sheetView>
  </sheetViews>
  <sheetFormatPr defaultColWidth="9.00390625" defaultRowHeight="12.75"/>
  <cols>
    <col min="1" max="1" width="15.125" style="7" bestFit="1" customWidth="1"/>
    <col min="2" max="2" width="15.875" style="7" bestFit="1" customWidth="1"/>
    <col min="3" max="3" width="5.75390625" style="7" bestFit="1" customWidth="1"/>
    <col min="4" max="4" width="7.75390625" style="51" customWidth="1"/>
    <col min="5" max="5" width="8.125" style="51" customWidth="1"/>
    <col min="6" max="6" width="7.375" style="51" customWidth="1"/>
    <col min="7" max="7" width="7.00390625" style="51" customWidth="1"/>
    <col min="8" max="10" width="10.25390625" style="52" hidden="1" customWidth="1"/>
    <col min="11" max="11" width="7.625" style="53" customWidth="1"/>
    <col min="12" max="12" width="5.75390625" style="7" customWidth="1"/>
    <col min="13" max="13" width="5.875" style="54" customWidth="1"/>
    <col min="14" max="14" width="8.25390625" style="7" customWidth="1"/>
    <col min="15" max="16" width="6.125" style="7" customWidth="1"/>
    <col min="17" max="17" width="5.125" style="7" customWidth="1"/>
    <col min="18" max="18" width="5.75390625" style="7" customWidth="1"/>
    <col min="19" max="19" width="9.00390625" style="7" customWidth="1"/>
    <col min="20" max="20" width="4.75390625" style="7" customWidth="1"/>
    <col min="21" max="21" width="6.875" style="7" customWidth="1"/>
    <col min="22" max="22" width="8.25390625" style="7" customWidth="1"/>
    <col min="23" max="23" width="9.125" style="7" customWidth="1"/>
    <col min="24" max="24" width="8.00390625" style="7" customWidth="1"/>
    <col min="25" max="25" width="9.125" style="7" customWidth="1"/>
  </cols>
  <sheetData>
    <row r="1" spans="1:24" ht="17.25">
      <c r="A1" s="135"/>
      <c r="B1" s="135"/>
      <c r="C1" s="135"/>
      <c r="D1" s="136"/>
      <c r="E1" s="136"/>
      <c r="F1" s="136"/>
      <c r="G1" s="55"/>
      <c r="H1" s="56"/>
      <c r="I1" s="56"/>
      <c r="J1" s="56"/>
      <c r="K1" s="57"/>
      <c r="L1" s="58"/>
      <c r="M1" s="59"/>
      <c r="N1" s="58"/>
      <c r="O1" s="141"/>
      <c r="P1" s="141"/>
      <c r="Q1" s="139"/>
      <c r="R1" s="139"/>
      <c r="S1" s="139"/>
      <c r="T1" s="139"/>
      <c r="U1" s="139"/>
      <c r="V1" s="139"/>
      <c r="W1" s="139"/>
      <c r="X1" s="139"/>
    </row>
    <row r="2" spans="1:28" ht="18.75">
      <c r="A2" s="137"/>
      <c r="B2" s="138"/>
      <c r="C2" s="135"/>
      <c r="D2" s="136"/>
      <c r="E2" s="136"/>
      <c r="F2" s="136"/>
      <c r="G2" s="65" t="s">
        <v>52</v>
      </c>
      <c r="H2" s="66"/>
      <c r="I2" s="66"/>
      <c r="J2" s="66"/>
      <c r="K2" s="67"/>
      <c r="L2" s="68"/>
      <c r="M2" s="69"/>
      <c r="N2" s="60"/>
      <c r="O2" s="142"/>
      <c r="P2" s="142"/>
      <c r="Q2" s="142"/>
      <c r="R2" s="142"/>
      <c r="S2" s="142"/>
      <c r="T2" s="139"/>
      <c r="U2" s="139"/>
      <c r="V2" s="139"/>
      <c r="W2" s="139"/>
      <c r="X2" s="139"/>
      <c r="Y2" s="9"/>
      <c r="Z2" s="2"/>
      <c r="AA2" s="2"/>
      <c r="AB2" s="2"/>
    </row>
    <row r="3" spans="1:28" ht="15.75">
      <c r="A3" s="139"/>
      <c r="B3" s="139"/>
      <c r="C3" s="139"/>
      <c r="D3" s="140"/>
      <c r="E3" s="140"/>
      <c r="F3" s="140"/>
      <c r="G3" s="70" t="s">
        <v>32</v>
      </c>
      <c r="H3" s="71"/>
      <c r="I3" s="71"/>
      <c r="J3" s="71"/>
      <c r="K3" s="72"/>
      <c r="L3" s="73"/>
      <c r="M3" s="74"/>
      <c r="N3" s="58"/>
      <c r="O3" s="139"/>
      <c r="P3" s="143"/>
      <c r="Q3" s="139"/>
      <c r="R3" s="139"/>
      <c r="S3" s="139"/>
      <c r="T3" s="139"/>
      <c r="U3" s="139"/>
      <c r="V3" s="139"/>
      <c r="W3" s="139"/>
      <c r="X3" s="139"/>
      <c r="Y3" s="9"/>
      <c r="Z3" s="2"/>
      <c r="AA3" s="2"/>
      <c r="AB3" s="2"/>
    </row>
    <row r="4" spans="1:28" ht="15.75">
      <c r="A4" s="139"/>
      <c r="B4" s="139"/>
      <c r="C4" s="139"/>
      <c r="D4" s="140"/>
      <c r="E4" s="140"/>
      <c r="F4" s="140"/>
      <c r="G4" s="70"/>
      <c r="H4" s="71"/>
      <c r="I4" s="71"/>
      <c r="J4" s="71"/>
      <c r="K4" s="70"/>
      <c r="L4" s="73"/>
      <c r="M4" s="74"/>
      <c r="N4" s="63"/>
      <c r="O4" s="144"/>
      <c r="P4" s="139"/>
      <c r="Q4" s="139"/>
      <c r="R4" s="145"/>
      <c r="S4" s="139"/>
      <c r="T4" s="139"/>
      <c r="U4" s="139"/>
      <c r="V4" s="139"/>
      <c r="W4" s="139"/>
      <c r="X4" s="139"/>
      <c r="Y4" s="9"/>
      <c r="Z4" s="2"/>
      <c r="AA4" s="2"/>
      <c r="AB4" s="2"/>
    </row>
    <row r="5" spans="1:28" ht="15.75">
      <c r="A5" s="139"/>
      <c r="B5" s="139"/>
      <c r="C5" s="139"/>
      <c r="D5" s="140"/>
      <c r="E5" s="140"/>
      <c r="F5" s="140"/>
      <c r="G5" s="61" t="s">
        <v>53</v>
      </c>
      <c r="H5" s="62"/>
      <c r="I5" s="62"/>
      <c r="J5" s="62"/>
      <c r="K5" s="64"/>
      <c r="L5" s="58"/>
      <c r="M5" s="59"/>
      <c r="N5" s="58"/>
      <c r="O5" s="139"/>
      <c r="P5" s="143"/>
      <c r="Q5" s="139"/>
      <c r="R5" s="139"/>
      <c r="S5" s="139"/>
      <c r="T5" s="139"/>
      <c r="U5" s="139"/>
      <c r="V5" s="139"/>
      <c r="W5" s="139"/>
      <c r="X5" s="139"/>
      <c r="Y5" s="9"/>
      <c r="Z5" s="2"/>
      <c r="AA5" s="2"/>
      <c r="AB5" s="2"/>
    </row>
    <row r="6" spans="1:28" ht="12.75">
      <c r="A6" s="139"/>
      <c r="B6" s="139"/>
      <c r="C6" s="139"/>
      <c r="D6" s="140"/>
      <c r="E6" s="140"/>
      <c r="F6" s="140"/>
      <c r="G6" s="61"/>
      <c r="H6" s="62"/>
      <c r="I6" s="62"/>
      <c r="J6" s="62"/>
      <c r="K6" s="64"/>
      <c r="L6" s="58"/>
      <c r="M6" s="59"/>
      <c r="N6" s="5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9"/>
      <c r="Z6" s="2"/>
      <c r="AA6" s="2"/>
      <c r="AB6" s="2"/>
    </row>
    <row r="7" spans="1:28" ht="12.75">
      <c r="A7" s="9"/>
      <c r="B7" s="9"/>
      <c r="C7" s="10"/>
      <c r="D7" s="11"/>
      <c r="E7" s="11"/>
      <c r="F7" s="11"/>
      <c r="G7" s="11"/>
      <c r="H7" s="10"/>
      <c r="I7" s="10"/>
      <c r="J7" s="10"/>
      <c r="K7" s="10"/>
      <c r="L7" s="9"/>
      <c r="M7" s="10"/>
      <c r="N7" s="9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2"/>
      <c r="AA7" s="2"/>
      <c r="AB7" s="2"/>
    </row>
    <row r="8" spans="1:28" ht="18.75">
      <c r="A8" s="12" t="s">
        <v>19</v>
      </c>
      <c r="C8" s="13"/>
      <c r="D8" s="14"/>
      <c r="E8" s="14"/>
      <c r="F8" s="14"/>
      <c r="G8" s="14"/>
      <c r="H8" s="15"/>
      <c r="I8" s="15"/>
      <c r="J8" s="15"/>
      <c r="K8" s="12"/>
      <c r="L8" s="9"/>
      <c r="M8" s="8"/>
      <c r="N8" s="9"/>
      <c r="P8" s="13"/>
      <c r="Q8" s="9"/>
      <c r="R8" s="9"/>
      <c r="S8" s="9"/>
      <c r="T8" s="9"/>
      <c r="U8" s="9"/>
      <c r="V8" s="9"/>
      <c r="W8" s="9"/>
      <c r="X8" s="9"/>
      <c r="Y8" s="9"/>
      <c r="Z8" s="2"/>
      <c r="AA8" s="2"/>
      <c r="AB8" s="2"/>
    </row>
    <row r="9" spans="1:28" ht="12.75">
      <c r="A9" s="9"/>
      <c r="B9" s="9"/>
      <c r="C9" s="10"/>
      <c r="D9" s="11"/>
      <c r="E9" s="11"/>
      <c r="F9" s="11"/>
      <c r="G9" s="11"/>
      <c r="H9" s="10"/>
      <c r="I9" s="10"/>
      <c r="J9" s="10"/>
      <c r="K9" s="10"/>
      <c r="L9" s="9"/>
      <c r="M9" s="10"/>
      <c r="N9" s="9"/>
      <c r="O9" s="10"/>
      <c r="P9" s="10"/>
      <c r="Q9" s="9"/>
      <c r="R9" s="9"/>
      <c r="S9" s="9"/>
      <c r="T9" s="9"/>
      <c r="U9" s="9"/>
      <c r="V9" s="9"/>
      <c r="W9" s="9"/>
      <c r="X9" s="9"/>
      <c r="Y9" s="9"/>
      <c r="Z9" s="2"/>
      <c r="AA9" s="2"/>
      <c r="AB9" s="2"/>
    </row>
    <row r="10" spans="1:28" ht="13.5" thickBot="1">
      <c r="A10" s="16"/>
      <c r="B10" s="16"/>
      <c r="C10" s="16"/>
      <c r="D10" s="17"/>
      <c r="E10" s="17"/>
      <c r="F10" s="17"/>
      <c r="G10" s="18"/>
      <c r="H10" s="19"/>
      <c r="I10" s="19"/>
      <c r="J10" s="19"/>
      <c r="K10" s="20"/>
      <c r="L10" s="21"/>
      <c r="M10" s="22"/>
      <c r="N10" s="22"/>
      <c r="O10" s="23"/>
      <c r="P10" s="24"/>
      <c r="Q10" s="21"/>
      <c r="R10" s="22"/>
      <c r="S10" s="21"/>
      <c r="T10" s="21"/>
      <c r="U10" s="21"/>
      <c r="V10" s="21"/>
      <c r="W10" s="21"/>
      <c r="X10" s="21"/>
      <c r="Y10" s="21"/>
      <c r="Z10" s="2"/>
      <c r="AA10" s="2"/>
      <c r="AB10" s="2"/>
    </row>
    <row r="11" spans="1:27" ht="15">
      <c r="A11" s="84" t="s">
        <v>7</v>
      </c>
      <c r="B11" s="84" t="s">
        <v>13</v>
      </c>
      <c r="C11" s="118" t="s">
        <v>6</v>
      </c>
      <c r="D11" s="119" t="s">
        <v>20</v>
      </c>
      <c r="E11" s="119" t="s">
        <v>20</v>
      </c>
      <c r="F11" s="119" t="s">
        <v>28</v>
      </c>
      <c r="G11" s="119" t="s">
        <v>26</v>
      </c>
      <c r="H11" s="120"/>
      <c r="I11" s="121"/>
      <c r="J11" s="122"/>
      <c r="K11" s="123" t="s">
        <v>2</v>
      </c>
      <c r="L11" s="146" t="s">
        <v>49</v>
      </c>
      <c r="M11" s="161"/>
      <c r="N11" s="94" t="s">
        <v>42</v>
      </c>
      <c r="O11" s="146" t="s">
        <v>43</v>
      </c>
      <c r="P11" s="147"/>
      <c r="Q11" s="146" t="s">
        <v>44</v>
      </c>
      <c r="R11" s="147"/>
      <c r="S11" s="93" t="s">
        <v>46</v>
      </c>
      <c r="T11" s="146" t="s">
        <v>47</v>
      </c>
      <c r="U11" s="147"/>
      <c r="V11" s="94" t="s">
        <v>11</v>
      </c>
      <c r="W11" s="6"/>
      <c r="X11" s="9"/>
      <c r="Y11" s="9"/>
      <c r="Z11" s="2"/>
      <c r="AA11" s="2"/>
    </row>
    <row r="12" spans="1:27" ht="24.75" customHeight="1" thickBot="1">
      <c r="A12" s="95"/>
      <c r="B12" s="95"/>
      <c r="C12" s="124"/>
      <c r="D12" s="125"/>
      <c r="E12" s="157" t="s">
        <v>35</v>
      </c>
      <c r="F12" s="157" t="s">
        <v>36</v>
      </c>
      <c r="G12" s="157" t="s">
        <v>37</v>
      </c>
      <c r="H12" s="126"/>
      <c r="I12" s="127"/>
      <c r="J12" s="128"/>
      <c r="K12" s="129"/>
      <c r="L12" s="149" t="s">
        <v>31</v>
      </c>
      <c r="M12" s="150"/>
      <c r="N12" s="130" t="s">
        <v>50</v>
      </c>
      <c r="O12" s="149" t="s">
        <v>30</v>
      </c>
      <c r="P12" s="160"/>
      <c r="Q12" s="149" t="s">
        <v>45</v>
      </c>
      <c r="R12" s="159"/>
      <c r="S12" s="131" t="s">
        <v>33</v>
      </c>
      <c r="T12" s="149" t="s">
        <v>51</v>
      </c>
      <c r="U12" s="159"/>
      <c r="V12" s="102"/>
      <c r="W12" s="6"/>
      <c r="X12" s="9"/>
      <c r="Y12" s="9"/>
      <c r="Z12" s="2"/>
      <c r="AA12" s="2"/>
    </row>
    <row r="13" spans="1:27" ht="15.75" customHeight="1" thickBot="1">
      <c r="A13" s="95" t="s">
        <v>1</v>
      </c>
      <c r="B13" s="95" t="s">
        <v>14</v>
      </c>
      <c r="C13" s="124" t="s">
        <v>4</v>
      </c>
      <c r="D13" s="125" t="s">
        <v>21</v>
      </c>
      <c r="E13" s="158"/>
      <c r="F13" s="158"/>
      <c r="G13" s="158"/>
      <c r="H13" s="126"/>
      <c r="I13" s="127"/>
      <c r="J13" s="128"/>
      <c r="K13" s="129" t="s">
        <v>8</v>
      </c>
      <c r="L13" s="105" t="s">
        <v>9</v>
      </c>
      <c r="M13" s="106" t="s">
        <v>10</v>
      </c>
      <c r="N13" s="105" t="s">
        <v>9</v>
      </c>
      <c r="O13" s="105" t="s">
        <v>9</v>
      </c>
      <c r="P13" s="106" t="s">
        <v>10</v>
      </c>
      <c r="Q13" s="105" t="s">
        <v>9</v>
      </c>
      <c r="R13" s="106" t="s">
        <v>10</v>
      </c>
      <c r="S13" s="105" t="s">
        <v>9</v>
      </c>
      <c r="T13" s="105" t="s">
        <v>9</v>
      </c>
      <c r="U13" s="106" t="s">
        <v>10</v>
      </c>
      <c r="V13" s="102" t="s">
        <v>12</v>
      </c>
      <c r="W13" s="108" t="s">
        <v>5</v>
      </c>
      <c r="X13" s="109" t="s">
        <v>0</v>
      </c>
      <c r="Y13" s="9"/>
      <c r="Z13" s="2"/>
      <c r="AA13" s="2"/>
    </row>
    <row r="14" spans="1:27" ht="13.5" thickBot="1">
      <c r="A14" s="25" t="s">
        <v>57</v>
      </c>
      <c r="B14" s="26" t="s">
        <v>55</v>
      </c>
      <c r="C14" s="27">
        <v>500</v>
      </c>
      <c r="D14" s="28">
        <v>0.3875</v>
      </c>
      <c r="E14" s="28">
        <v>0.42604166666666665</v>
      </c>
      <c r="F14" s="28">
        <v>0.002314814814814815</v>
      </c>
      <c r="G14" s="29">
        <f>E14-D14-F14</f>
        <v>0.03622685185185182</v>
      </c>
      <c r="H14" s="30">
        <f>HOUR(G14)</f>
        <v>0</v>
      </c>
      <c r="I14" s="30">
        <f>MINUTE(G14)</f>
        <v>52</v>
      </c>
      <c r="J14" s="30">
        <f>SECOND(G14)</f>
        <v>10</v>
      </c>
      <c r="K14" s="31">
        <f>(((H14*3600)+(I14*60)+J14)*2)/60</f>
        <v>104.33333333333333</v>
      </c>
      <c r="L14" s="32">
        <v>0</v>
      </c>
      <c r="M14" s="33">
        <v>20.65</v>
      </c>
      <c r="N14" s="34">
        <v>2</v>
      </c>
      <c r="O14" s="35">
        <v>10</v>
      </c>
      <c r="P14" s="36">
        <v>16.6</v>
      </c>
      <c r="Q14" s="32">
        <v>10</v>
      </c>
      <c r="R14" s="33">
        <v>36.8</v>
      </c>
      <c r="S14" s="35">
        <v>0</v>
      </c>
      <c r="T14" s="32">
        <v>0</v>
      </c>
      <c r="U14" s="33">
        <v>10.6</v>
      </c>
      <c r="V14" s="31">
        <f>K14+L14+M14+N14+O14+P14+Q14+R14+S14+T14+U14</f>
        <v>210.98333333333332</v>
      </c>
      <c r="W14" s="37">
        <f>C14-V14</f>
        <v>289.01666666666665</v>
      </c>
      <c r="X14" s="132">
        <v>1</v>
      </c>
      <c r="Y14" s="9"/>
      <c r="Z14" s="2"/>
      <c r="AA14" s="2"/>
    </row>
    <row r="15" spans="1:27" ht="13.5" thickBot="1">
      <c r="A15" s="38" t="s">
        <v>56</v>
      </c>
      <c r="B15" s="39" t="s">
        <v>55</v>
      </c>
      <c r="C15" s="40">
        <v>500</v>
      </c>
      <c r="D15" s="41">
        <v>0.3819444444444444</v>
      </c>
      <c r="E15" s="41">
        <v>0.4210763888888889</v>
      </c>
      <c r="F15" s="41">
        <v>0</v>
      </c>
      <c r="G15" s="42">
        <f>E15-D15-F15</f>
        <v>0.039131944444444455</v>
      </c>
      <c r="H15" s="43">
        <f>HOUR(G15)</f>
        <v>0</v>
      </c>
      <c r="I15" s="43">
        <f>MINUTE(G15)</f>
        <v>56</v>
      </c>
      <c r="J15" s="43">
        <f>SECOND(G15)</f>
        <v>21</v>
      </c>
      <c r="K15" s="44">
        <f>(((H15*3600)+(I15*60)+J15)*2)/60</f>
        <v>112.7</v>
      </c>
      <c r="L15" s="45">
        <v>20</v>
      </c>
      <c r="M15" s="46">
        <v>24.2</v>
      </c>
      <c r="N15" s="47">
        <v>2</v>
      </c>
      <c r="O15" s="48">
        <v>10</v>
      </c>
      <c r="P15" s="49">
        <v>22</v>
      </c>
      <c r="Q15" s="45">
        <v>0</v>
      </c>
      <c r="R15" s="46">
        <v>35.3</v>
      </c>
      <c r="S15" s="48">
        <v>0</v>
      </c>
      <c r="T15" s="45">
        <v>0</v>
      </c>
      <c r="U15" s="46">
        <v>10.1</v>
      </c>
      <c r="V15" s="31">
        <f>K15+L15+M15+N15+O15+P15+Q15+R15+S15+T15+U15</f>
        <v>236.29999999999998</v>
      </c>
      <c r="W15" s="50">
        <f>C15-V15</f>
        <v>263.70000000000005</v>
      </c>
      <c r="X15" s="133">
        <v>2</v>
      </c>
      <c r="Y15" s="9"/>
      <c r="Z15" s="2"/>
      <c r="AA15" s="2"/>
    </row>
    <row r="16" spans="1:27" ht="12.75">
      <c r="A16" s="38" t="s">
        <v>54</v>
      </c>
      <c r="B16" s="39" t="s">
        <v>55</v>
      </c>
      <c r="C16" s="40">
        <v>500</v>
      </c>
      <c r="D16" s="41">
        <v>0.3847222222222222</v>
      </c>
      <c r="E16" s="41">
        <v>0.4286342592592593</v>
      </c>
      <c r="F16" s="41">
        <v>0.004166666666666667</v>
      </c>
      <c r="G16" s="42">
        <f>E16-D16-F16</f>
        <v>0.039745370370370445</v>
      </c>
      <c r="H16" s="43">
        <f>HOUR(G16)</f>
        <v>0</v>
      </c>
      <c r="I16" s="43">
        <f>MINUTE(G16)</f>
        <v>57</v>
      </c>
      <c r="J16" s="43">
        <f>SECOND(G16)</f>
        <v>14</v>
      </c>
      <c r="K16" s="44">
        <f>(((H16*3600)+(I16*60)+J16)*2)/60</f>
        <v>114.46666666666667</v>
      </c>
      <c r="L16" s="45">
        <v>50</v>
      </c>
      <c r="M16" s="46">
        <v>21.65</v>
      </c>
      <c r="N16" s="47">
        <v>0</v>
      </c>
      <c r="O16" s="48">
        <v>0</v>
      </c>
      <c r="P16" s="49">
        <v>20.7</v>
      </c>
      <c r="Q16" s="45">
        <v>0</v>
      </c>
      <c r="R16" s="46">
        <v>36</v>
      </c>
      <c r="S16" s="48">
        <v>0</v>
      </c>
      <c r="T16" s="45">
        <v>0</v>
      </c>
      <c r="U16" s="46">
        <v>11.9</v>
      </c>
      <c r="V16" s="31">
        <f>K16+L16+M16+N16+O16+P16+Q16+R16+S16+T16+U16</f>
        <v>254.71666666666667</v>
      </c>
      <c r="W16" s="50">
        <f>C16-V16</f>
        <v>245.28333333333333</v>
      </c>
      <c r="X16" s="133">
        <v>3</v>
      </c>
      <c r="Y16" s="9"/>
      <c r="Z16" s="2"/>
      <c r="AA16" s="2"/>
    </row>
    <row r="17" spans="1:27" ht="12.75">
      <c r="A17" s="9"/>
      <c r="B17" s="2"/>
      <c r="C17" s="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9"/>
      <c r="Z17" s="2"/>
      <c r="AA17" s="2"/>
    </row>
    <row r="18" spans="1:27" ht="12.75">
      <c r="A18" s="9"/>
      <c r="B18" s="2"/>
      <c r="C18" s="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9"/>
      <c r="Z18" s="2"/>
      <c r="AA18" s="2"/>
    </row>
    <row r="19" spans="1:27" ht="12.75">
      <c r="A19" s="9"/>
      <c r="B19" s="2"/>
      <c r="C19" s="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9"/>
      <c r="Z19" s="2"/>
      <c r="AA19" s="2"/>
    </row>
    <row r="20" spans="1:27" ht="12.75">
      <c r="A20" s="9"/>
      <c r="B20" s="2"/>
      <c r="C20" s="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 s="9"/>
      <c r="Z20" s="2"/>
      <c r="AA20" s="2"/>
    </row>
    <row r="21" spans="1:27" ht="12.75">
      <c r="A21" s="9"/>
      <c r="B21" s="2"/>
      <c r="C21" s="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9"/>
      <c r="Z21" s="2"/>
      <c r="AA21" s="2"/>
    </row>
    <row r="22" spans="1:27" ht="12.75">
      <c r="A22" s="9"/>
      <c r="B22" s="2"/>
      <c r="C22" s="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 s="9"/>
      <c r="Z22" s="2"/>
      <c r="AA22" s="2"/>
    </row>
    <row r="23" spans="1:27" ht="12.75">
      <c r="A23" s="9"/>
      <c r="B23" s="2"/>
      <c r="C23" s="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9"/>
      <c r="Z23" s="2"/>
      <c r="AA23" s="2"/>
    </row>
    <row r="24" spans="1:27" ht="12.75">
      <c r="A24" s="9"/>
      <c r="B24" s="2"/>
      <c r="C24" s="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9"/>
      <c r="Z24" s="2"/>
      <c r="AA24" s="2"/>
    </row>
    <row r="25" spans="1:25" ht="12.75">
      <c r="A25" s="9"/>
      <c r="B25" s="2"/>
      <c r="C25" s="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.7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/>
    </row>
    <row r="27" spans="1:25" ht="12.75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/>
    </row>
    <row r="28" spans="1:25" ht="12.75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/>
    </row>
    <row r="29" spans="1:25" ht="12.7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/>
    </row>
    <row r="30" spans="1:25" ht="12.75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/>
    </row>
    <row r="31" spans="1:25" ht="12.7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/>
    </row>
    <row r="32" spans="1:25" ht="12.75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/>
    </row>
    <row r="33" spans="1:25" ht="12.75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/>
    </row>
    <row r="34" spans="1:24" s="2" customFormat="1" ht="12.75">
      <c r="A34" s="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2" customFormat="1" ht="12.75">
      <c r="A35" s="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" customFormat="1" ht="12.75">
      <c r="A36" s="7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2" customFormat="1" ht="12.75">
      <c r="A37" s="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2" customFormat="1" ht="12.75">
      <c r="A38" s="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" customFormat="1" ht="12.75">
      <c r="A39" s="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2" customFormat="1" ht="12.75">
      <c r="A40" s="7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" customFormat="1" ht="12.75">
      <c r="A41" s="7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2:2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2:2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2:25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ht="12.75">
      <c r="Y46"/>
    </row>
    <row r="47" ht="12.75">
      <c r="Y47"/>
    </row>
    <row r="48" ht="12.75">
      <c r="Y48"/>
    </row>
    <row r="49" ht="12.75">
      <c r="Y49"/>
    </row>
    <row r="50" ht="12.75">
      <c r="Y50"/>
    </row>
    <row r="51" ht="12.75">
      <c r="Y51"/>
    </row>
    <row r="52" ht="12.75">
      <c r="Y52"/>
    </row>
    <row r="53" ht="12.75">
      <c r="Y53"/>
    </row>
  </sheetData>
  <sheetProtection selectLockedCells="1"/>
  <mergeCells count="11">
    <mergeCell ref="Q11:R11"/>
    <mergeCell ref="E12:E13"/>
    <mergeCell ref="F12:F13"/>
    <mergeCell ref="G12:G13"/>
    <mergeCell ref="T11:U11"/>
    <mergeCell ref="L12:M12"/>
    <mergeCell ref="Q12:R12"/>
    <mergeCell ref="T12:U12"/>
    <mergeCell ref="O11:P11"/>
    <mergeCell ref="O12:P12"/>
    <mergeCell ref="L11:M11"/>
  </mergeCells>
  <printOptions/>
  <pageMargins left="0.4724409448818898" right="0.1968503937007874" top="0.984251968503937" bottom="0.984251968503937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Dnevna</dc:creator>
  <cp:keywords/>
  <dc:description/>
  <cp:lastModifiedBy>Bostjan</cp:lastModifiedBy>
  <cp:lastPrinted>2011-05-14T10:20:24Z</cp:lastPrinted>
  <dcterms:created xsi:type="dcterms:W3CDTF">2005-04-29T09:10:03Z</dcterms:created>
  <dcterms:modified xsi:type="dcterms:W3CDTF">2011-05-15T16:53:05Z</dcterms:modified>
  <cp:category/>
  <cp:version/>
  <cp:contentType/>
  <cp:contentStatus/>
</cp:coreProperties>
</file>