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935" windowWidth="12555" windowHeight="8430" activeTab="0"/>
  </bookViews>
  <sheets>
    <sheet name="Mlajši" sheetId="1" r:id="rId1"/>
    <sheet name="Starejši" sheetId="2" r:id="rId2"/>
    <sheet name="Mladina" sheetId="3" r:id="rId3"/>
  </sheets>
  <definedNames>
    <definedName name="_xlnm.Print_Area" localSheetId="0">'Mlajši'!$A$1:$AD$16</definedName>
  </definedNames>
  <calcPr fullCalcOnLoad="1"/>
</workbook>
</file>

<file path=xl/sharedStrings.xml><?xml version="1.0" encoding="utf-8"?>
<sst xmlns="http://schemas.openxmlformats.org/spreadsheetml/2006/main" count="135" uniqueCount="59">
  <si>
    <t>Vezanje vozlov</t>
  </si>
  <si>
    <t>PGD</t>
  </si>
  <si>
    <t>začetno število točk</t>
  </si>
  <si>
    <t>Nepravilni vozli</t>
  </si>
  <si>
    <t>Čas izvedbe</t>
  </si>
  <si>
    <t>Govorjenje med vajo</t>
  </si>
  <si>
    <t>Vse negativne točke pri vaji</t>
  </si>
  <si>
    <t>MLADINA</t>
  </si>
  <si>
    <t>STAREJŠI</t>
  </si>
  <si>
    <t>MLAJŠI</t>
  </si>
  <si>
    <t>KONČNO ŠTEVILO TOČK</t>
  </si>
  <si>
    <t>DOSEŽENO MESTO</t>
  </si>
  <si>
    <t>Začetno število točk</t>
  </si>
  <si>
    <t>Nepravilni pari</t>
  </si>
  <si>
    <t>GASILSKA ZVEZA</t>
  </si>
  <si>
    <t>Številka ekipe</t>
  </si>
  <si>
    <t>SPOZNAVANJE GASILSKEGA ORODJA Poišči svoj par</t>
  </si>
  <si>
    <t>SPOZNAVANJE GASILSKEGA ORODJA Spajanje cevi na trojak</t>
  </si>
  <si>
    <t>Skupaj  točke GASILSKA ZNANJA</t>
  </si>
  <si>
    <t>Skupaj  točke  POŽARNA PREVENTIVA</t>
  </si>
  <si>
    <t>Skupaj  točke ZGODOVINA GASILSTVA</t>
  </si>
  <si>
    <t>Skupaj  točke DRŽI/NE DRŽI</t>
  </si>
  <si>
    <t>Skupaj čas in negativne točke</t>
  </si>
  <si>
    <t>Skupaj  točke  DRŽI / NE DRŽI</t>
  </si>
  <si>
    <t>Skupaj  točke  POŽARNAPREVENTIVA</t>
  </si>
  <si>
    <t>Skupaj  točke  ZGODOVINA GASILSTVA</t>
  </si>
  <si>
    <t>Skupaj  točke GASILSKA  ZNANJA</t>
  </si>
  <si>
    <t>SPOZNAVANJE GASILSKEGA ORODJA Sklopi, izberi in najdi</t>
  </si>
  <si>
    <t>Skupaj  točke DRŽI  / NE DRŽI</t>
  </si>
  <si>
    <t>Skupaj točke POŽARNA PREVENTIVA</t>
  </si>
  <si>
    <t>Skupaj točke ZGODOVINA GASILSTVA</t>
  </si>
  <si>
    <t xml:space="preserve"> Skupaj točke GASILSKA ZNANJA</t>
  </si>
  <si>
    <t>Negativne točke skupaj</t>
  </si>
  <si>
    <t>Domžale</t>
  </si>
  <si>
    <t xml:space="preserve">Rova </t>
  </si>
  <si>
    <t xml:space="preserve">Vir </t>
  </si>
  <si>
    <t xml:space="preserve">Dob </t>
  </si>
  <si>
    <t>Domžale-mesto</t>
  </si>
  <si>
    <t>Homec</t>
  </si>
  <si>
    <t>Dekani</t>
  </si>
  <si>
    <t>Mengeš</t>
  </si>
  <si>
    <t>Mengeš 1</t>
  </si>
  <si>
    <t>Mengeš 2</t>
  </si>
  <si>
    <t>Loka pri Mengšu</t>
  </si>
  <si>
    <t>Rova</t>
  </si>
  <si>
    <t>Študa</t>
  </si>
  <si>
    <t>Vir</t>
  </si>
  <si>
    <t>Dob</t>
  </si>
  <si>
    <t>Radomlje</t>
  </si>
  <si>
    <t>Žeje- Sv. Trojica</t>
  </si>
  <si>
    <t>Stob-Depala vas</t>
  </si>
  <si>
    <t>Domžale mesto</t>
  </si>
  <si>
    <t xml:space="preserve">Ihan </t>
  </si>
  <si>
    <t>Loka pri Mengšu 1</t>
  </si>
  <si>
    <t>Loka pri Mengšu 2</t>
  </si>
  <si>
    <t>Topole</t>
  </si>
  <si>
    <t>Jarše Rodica</t>
  </si>
  <si>
    <t>Žeje sv. Trojica</t>
  </si>
  <si>
    <t>Ihan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</si>
</sst>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#,##0.0"/>
    <numFmt numFmtId="174" formatCode="[$-424]d\.\ mmmm\ yyyy"/>
    <numFmt numFmtId="175" formatCode="0.00;[Red]0.00"/>
    <numFmt numFmtId="176" formatCode="0;[Red]0"/>
    <numFmt numFmtId="177" formatCode="#,##0.00;[Red]#,##0.00"/>
  </numFmts>
  <fonts count="51">
    <font>
      <sz val="10"/>
      <name val="Arial"/>
      <family val="0"/>
    </font>
    <font>
      <sz val="9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 CE"/>
      <family val="0"/>
    </font>
    <font>
      <b/>
      <sz val="9"/>
      <name val="Times New Roman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"/>
      <family val="2"/>
    </font>
    <font>
      <b/>
      <sz val="14"/>
      <name val="Times New Roman CE"/>
      <family val="0"/>
    </font>
    <font>
      <b/>
      <sz val="18"/>
      <name val="Arial"/>
      <family val="2"/>
    </font>
    <font>
      <sz val="18"/>
      <name val="Arial"/>
      <family val="2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175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" fontId="9" fillId="33" borderId="15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77" fontId="9" fillId="33" borderId="18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2" fontId="9" fillId="33" borderId="15" xfId="0" applyNumberFormat="1" applyFont="1" applyFill="1" applyBorder="1" applyAlignment="1" applyProtection="1">
      <alignment horizontal="center"/>
      <protection/>
    </xf>
    <xf numFmtId="2" fontId="9" fillId="33" borderId="11" xfId="0" applyNumberFormat="1" applyFont="1" applyFill="1" applyBorder="1" applyAlignment="1" applyProtection="1">
      <alignment horizontal="center"/>
      <protection/>
    </xf>
    <xf numFmtId="0" fontId="10" fillId="34" borderId="11" xfId="0" applyNumberFormat="1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 horizontal="left"/>
    </xf>
    <xf numFmtId="2" fontId="9" fillId="33" borderId="19" xfId="0" applyNumberFormat="1" applyFont="1" applyFill="1" applyBorder="1" applyAlignment="1">
      <alignment/>
    </xf>
    <xf numFmtId="2" fontId="9" fillId="33" borderId="18" xfId="0" applyNumberFormat="1" applyFont="1" applyFill="1" applyBorder="1" applyAlignment="1">
      <alignment horizontal="center"/>
    </xf>
    <xf numFmtId="0" fontId="9" fillId="34" borderId="11" xfId="59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4" fillId="0" borderId="21" xfId="0" applyFont="1" applyBorder="1" applyAlignment="1">
      <alignment horizontal="center" vertical="justify"/>
    </xf>
    <xf numFmtId="0" fontId="14" fillId="0" borderId="14" xfId="0" applyFont="1" applyBorder="1" applyAlignment="1">
      <alignment horizontal="center" textRotation="90"/>
    </xf>
    <xf numFmtId="0" fontId="14" fillId="0" borderId="22" xfId="0" applyFont="1" applyBorder="1" applyAlignment="1">
      <alignment horizontal="center" textRotation="90"/>
    </xf>
    <xf numFmtId="0" fontId="14" fillId="35" borderId="23" xfId="0" applyFont="1" applyFill="1" applyBorder="1" applyAlignment="1">
      <alignment horizontal="center" textRotation="90"/>
    </xf>
    <xf numFmtId="0" fontId="14" fillId="0" borderId="24" xfId="0" applyFont="1" applyFill="1" applyBorder="1" applyAlignment="1">
      <alignment horizontal="center" textRotation="90"/>
    </xf>
    <xf numFmtId="0" fontId="14" fillId="0" borderId="25" xfId="0" applyFont="1" applyBorder="1" applyAlignment="1">
      <alignment horizontal="center" textRotation="90"/>
    </xf>
    <xf numFmtId="0" fontId="14" fillId="35" borderId="26" xfId="0" applyFont="1" applyFill="1" applyBorder="1" applyAlignment="1">
      <alignment horizontal="center" textRotation="90"/>
    </xf>
    <xf numFmtId="0" fontId="14" fillId="36" borderId="27" xfId="0" applyFont="1" applyFill="1" applyBorder="1" applyAlignment="1">
      <alignment horizontal="center" textRotation="90"/>
    </xf>
    <xf numFmtId="2" fontId="14" fillId="0" borderId="28" xfId="0" applyNumberFormat="1" applyFont="1" applyBorder="1" applyAlignment="1">
      <alignment horizontal="center" textRotation="90"/>
    </xf>
    <xf numFmtId="2" fontId="14" fillId="0" borderId="29" xfId="0" applyNumberFormat="1" applyFont="1" applyBorder="1" applyAlignment="1">
      <alignment horizontal="center" textRotation="90"/>
    </xf>
    <xf numFmtId="2" fontId="14" fillId="35" borderId="23" xfId="0" applyNumberFormat="1" applyFont="1" applyFill="1" applyBorder="1" applyAlignment="1">
      <alignment horizontal="center" textRotation="90"/>
    </xf>
    <xf numFmtId="0" fontId="14" fillId="0" borderId="14" xfId="0" applyFont="1" applyBorder="1" applyAlignment="1">
      <alignment horizontal="center" textRotation="90"/>
    </xf>
    <xf numFmtId="0" fontId="14" fillId="35" borderId="14" xfId="0" applyFont="1" applyFill="1" applyBorder="1" applyAlignment="1">
      <alignment horizontal="center" textRotation="90"/>
    </xf>
    <xf numFmtId="0" fontId="14" fillId="0" borderId="24" xfId="0" applyFont="1" applyFill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14" fillId="0" borderId="30" xfId="0" applyFont="1" applyBorder="1" applyAlignment="1">
      <alignment horizontal="center" textRotation="90"/>
    </xf>
    <xf numFmtId="0" fontId="14" fillId="35" borderId="31" xfId="0" applyFont="1" applyFill="1" applyBorder="1" applyAlignment="1">
      <alignment horizontal="center" textRotation="90"/>
    </xf>
    <xf numFmtId="0" fontId="9" fillId="0" borderId="0" xfId="0" applyFont="1" applyBorder="1" applyAlignment="1">
      <alignment horizontal="center" vertical="center"/>
    </xf>
    <xf numFmtId="0" fontId="9" fillId="37" borderId="10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left"/>
    </xf>
    <xf numFmtId="0" fontId="9" fillId="37" borderId="11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0" fontId="9" fillId="37" borderId="0" xfId="0" applyFont="1" applyFill="1" applyAlignment="1">
      <alignment horizontal="center"/>
    </xf>
    <xf numFmtId="175" fontId="9" fillId="37" borderId="11" xfId="0" applyNumberFormat="1" applyFont="1" applyFill="1" applyBorder="1" applyAlignment="1">
      <alignment horizontal="center"/>
    </xf>
    <xf numFmtId="0" fontId="9" fillId="37" borderId="11" xfId="0" applyNumberFormat="1" applyFont="1" applyFill="1" applyBorder="1" applyAlignment="1">
      <alignment horizontal="center"/>
    </xf>
    <xf numFmtId="2" fontId="9" fillId="37" borderId="15" xfId="0" applyNumberFormat="1" applyFont="1" applyFill="1" applyBorder="1" applyAlignment="1" applyProtection="1">
      <alignment horizontal="center"/>
      <protection/>
    </xf>
    <xf numFmtId="0" fontId="9" fillId="37" borderId="0" xfId="0" applyFont="1" applyFill="1" applyBorder="1" applyAlignment="1">
      <alignment horizontal="center"/>
    </xf>
    <xf numFmtId="2" fontId="9" fillId="37" borderId="11" xfId="0" applyNumberFormat="1" applyFont="1" applyFill="1" applyBorder="1" applyAlignment="1" applyProtection="1">
      <alignment horizontal="center"/>
      <protection/>
    </xf>
    <xf numFmtId="172" fontId="9" fillId="37" borderId="10" xfId="0" applyNumberFormat="1" applyFont="1" applyFill="1" applyBorder="1" applyAlignment="1">
      <alignment horizontal="center"/>
    </xf>
    <xf numFmtId="2" fontId="9" fillId="37" borderId="15" xfId="0" applyNumberFormat="1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center"/>
    </xf>
    <xf numFmtId="0" fontId="9" fillId="37" borderId="18" xfId="0" applyFont="1" applyFill="1" applyBorder="1" applyAlignment="1">
      <alignment horizontal="left"/>
    </xf>
    <xf numFmtId="2" fontId="9" fillId="37" borderId="11" xfId="0" applyNumberFormat="1" applyFont="1" applyFill="1" applyBorder="1" applyAlignment="1">
      <alignment horizontal="center"/>
    </xf>
    <xf numFmtId="2" fontId="9" fillId="37" borderId="19" xfId="0" applyNumberFormat="1" applyFont="1" applyFill="1" applyBorder="1" applyAlignment="1">
      <alignment horizontal="center"/>
    </xf>
    <xf numFmtId="0" fontId="10" fillId="37" borderId="11" xfId="0" applyNumberFormat="1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6" fillId="37" borderId="10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77" fontId="9" fillId="37" borderId="18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9" fillId="37" borderId="11" xfId="59" applyNumberFormat="1" applyFont="1" applyFill="1" applyBorder="1" applyAlignment="1">
      <alignment horizontal="center"/>
    </xf>
    <xf numFmtId="0" fontId="9" fillId="0" borderId="32" xfId="0" applyFont="1" applyBorder="1" applyAlignment="1">
      <alignment vertical="justify" textRotation="90"/>
    </xf>
    <xf numFmtId="0" fontId="0" fillId="0" borderId="30" xfId="0" applyBorder="1" applyAlignment="1">
      <alignment textRotation="90"/>
    </xf>
    <xf numFmtId="0" fontId="14" fillId="0" borderId="32" xfId="0" applyFont="1" applyBorder="1" applyAlignment="1">
      <alignment horizontal="center" textRotation="90"/>
    </xf>
    <xf numFmtId="0" fontId="15" fillId="0" borderId="30" xfId="0" applyFont="1" applyBorder="1" applyAlignment="1">
      <alignment horizontal="center" textRotation="90"/>
    </xf>
    <xf numFmtId="0" fontId="14" fillId="35" borderId="33" xfId="0" applyFont="1" applyFill="1" applyBorder="1" applyAlignment="1">
      <alignment horizontal="center" textRotation="90"/>
    </xf>
    <xf numFmtId="0" fontId="14" fillId="35" borderId="34" xfId="0" applyFont="1" applyFill="1" applyBorder="1" applyAlignment="1">
      <alignment horizontal="center" textRotation="90"/>
    </xf>
    <xf numFmtId="0" fontId="14" fillId="35" borderId="35" xfId="0" applyFont="1" applyFill="1" applyBorder="1" applyAlignment="1">
      <alignment horizontal="center" textRotation="90"/>
    </xf>
    <xf numFmtId="0" fontId="15" fillId="35" borderId="31" xfId="0" applyFont="1" applyFill="1" applyBorder="1" applyAlignment="1">
      <alignment horizontal="center" textRotation="90"/>
    </xf>
    <xf numFmtId="0" fontId="15" fillId="35" borderId="24" xfId="0" applyFont="1" applyFill="1" applyBorder="1" applyAlignment="1">
      <alignment horizontal="center" textRotation="90"/>
    </xf>
    <xf numFmtId="0" fontId="15" fillId="35" borderId="36" xfId="0" applyFont="1" applyFill="1" applyBorder="1" applyAlignment="1">
      <alignment horizontal="center" textRotation="90"/>
    </xf>
    <xf numFmtId="0" fontId="14" fillId="35" borderId="33" xfId="0" applyFont="1" applyFill="1" applyBorder="1" applyAlignment="1">
      <alignment horizontal="center" textRotation="89"/>
    </xf>
    <xf numFmtId="0" fontId="15" fillId="35" borderId="34" xfId="0" applyFont="1" applyFill="1" applyBorder="1" applyAlignment="1">
      <alignment horizontal="center" textRotation="89"/>
    </xf>
    <xf numFmtId="0" fontId="15" fillId="35" borderId="35" xfId="0" applyFont="1" applyFill="1" applyBorder="1" applyAlignment="1">
      <alignment horizontal="center" textRotation="89"/>
    </xf>
    <xf numFmtId="0" fontId="15" fillId="35" borderId="31" xfId="0" applyFont="1" applyFill="1" applyBorder="1" applyAlignment="1">
      <alignment horizontal="center" textRotation="89"/>
    </xf>
    <xf numFmtId="0" fontId="15" fillId="35" borderId="24" xfId="0" applyFont="1" applyFill="1" applyBorder="1" applyAlignment="1">
      <alignment horizontal="center" textRotation="89"/>
    </xf>
    <xf numFmtId="0" fontId="15" fillId="35" borderId="36" xfId="0" applyFont="1" applyFill="1" applyBorder="1" applyAlignment="1">
      <alignment horizontal="center" textRotation="89"/>
    </xf>
    <xf numFmtId="0" fontId="5" fillId="0" borderId="37" xfId="0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4" fillId="35" borderId="32" xfId="0" applyFont="1" applyFill="1" applyBorder="1" applyAlignment="1">
      <alignment horizontal="center" textRotation="90" wrapText="1"/>
    </xf>
    <xf numFmtId="0" fontId="15" fillId="35" borderId="30" xfId="0" applyFont="1" applyFill="1" applyBorder="1" applyAlignment="1">
      <alignment horizontal="center" wrapText="1"/>
    </xf>
    <xf numFmtId="0" fontId="14" fillId="35" borderId="32" xfId="0" applyFont="1" applyFill="1" applyBorder="1" applyAlignment="1">
      <alignment horizontal="center" textRotation="90"/>
    </xf>
    <xf numFmtId="0" fontId="15" fillId="35" borderId="30" xfId="0" applyFont="1" applyFill="1" applyBorder="1" applyAlignment="1">
      <alignment horizontal="center" textRotation="90"/>
    </xf>
    <xf numFmtId="0" fontId="14" fillId="38" borderId="32" xfId="0" applyFont="1" applyFill="1" applyBorder="1" applyAlignment="1">
      <alignment horizontal="center" textRotation="90"/>
    </xf>
    <xf numFmtId="0" fontId="15" fillId="38" borderId="30" xfId="0" applyFont="1" applyFill="1" applyBorder="1" applyAlignment="1">
      <alignment horizontal="center" textRotation="90"/>
    </xf>
    <xf numFmtId="0" fontId="14" fillId="34" borderId="32" xfId="0" applyFont="1" applyFill="1" applyBorder="1" applyAlignment="1">
      <alignment horizontal="center" textRotation="90"/>
    </xf>
    <xf numFmtId="0" fontId="15" fillId="34" borderId="30" xfId="0" applyFont="1" applyFill="1" applyBorder="1" applyAlignment="1">
      <alignment horizontal="center" textRotation="90"/>
    </xf>
    <xf numFmtId="0" fontId="14" fillId="0" borderId="3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justify"/>
    </xf>
    <xf numFmtId="0" fontId="14" fillId="0" borderId="3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justify" textRotation="90"/>
    </xf>
    <xf numFmtId="0" fontId="9" fillId="0" borderId="30" xfId="0" applyFont="1" applyBorder="1" applyAlignment="1">
      <alignment horizontal="center" vertical="justify" textRotation="90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textRotation="90"/>
    </xf>
    <xf numFmtId="0" fontId="14" fillId="35" borderId="30" xfId="0" applyFont="1" applyFill="1" applyBorder="1" applyAlignment="1">
      <alignment horizontal="center" textRotation="90"/>
    </xf>
    <xf numFmtId="0" fontId="14" fillId="35" borderId="33" xfId="0" applyFont="1" applyFill="1" applyBorder="1" applyAlignment="1">
      <alignment horizontal="center" textRotation="90"/>
    </xf>
    <xf numFmtId="0" fontId="14" fillId="35" borderId="31" xfId="0" applyFont="1" applyFill="1" applyBorder="1" applyAlignment="1">
      <alignment horizontal="center" textRotation="90"/>
    </xf>
    <xf numFmtId="2" fontId="14" fillId="0" borderId="37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2" fontId="14" fillId="38" borderId="32" xfId="0" applyNumberFormat="1" applyFont="1" applyFill="1" applyBorder="1" applyAlignment="1">
      <alignment horizontal="center" vertical="justify" textRotation="90"/>
    </xf>
    <xf numFmtId="2" fontId="14" fillId="38" borderId="30" xfId="0" applyNumberFormat="1" applyFont="1" applyFill="1" applyBorder="1" applyAlignment="1">
      <alignment horizontal="center" vertical="justify" textRotation="90"/>
    </xf>
    <xf numFmtId="2" fontId="14" fillId="34" borderId="32" xfId="0" applyNumberFormat="1" applyFont="1" applyFill="1" applyBorder="1" applyAlignment="1">
      <alignment horizontal="center" textRotation="88"/>
    </xf>
    <xf numFmtId="2" fontId="14" fillId="34" borderId="30" xfId="0" applyNumberFormat="1" applyFont="1" applyFill="1" applyBorder="1" applyAlignment="1">
      <alignment horizontal="center" textRotation="88"/>
    </xf>
    <xf numFmtId="0" fontId="14" fillId="0" borderId="37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34" borderId="32" xfId="0" applyNumberFormat="1" applyFont="1" applyFill="1" applyBorder="1" applyAlignment="1">
      <alignment horizontal="center" textRotation="90"/>
    </xf>
    <xf numFmtId="0" fontId="15" fillId="34" borderId="30" xfId="0" applyNumberFormat="1" applyFont="1" applyFill="1" applyBorder="1" applyAlignment="1">
      <alignment horizontal="center" textRotation="90"/>
    </xf>
    <xf numFmtId="0" fontId="9" fillId="0" borderId="32" xfId="0" applyFont="1" applyBorder="1" applyAlignment="1">
      <alignment horizontal="center" textRotation="90"/>
    </xf>
    <xf numFmtId="0" fontId="10" fillId="0" borderId="40" xfId="0" applyFont="1" applyBorder="1" applyAlignment="1">
      <alignment horizontal="center" textRotation="90"/>
    </xf>
    <xf numFmtId="0" fontId="14" fillId="0" borderId="37" xfId="0" applyFont="1" applyFill="1" applyBorder="1" applyAlignment="1">
      <alignment horizontal="center" vertical="justify"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35" borderId="41" xfId="0" applyFont="1" applyFill="1" applyBorder="1" applyAlignment="1">
      <alignment horizontal="center" textRotation="90"/>
    </xf>
    <xf numFmtId="0" fontId="15" fillId="35" borderId="42" xfId="0" applyFont="1" applyFill="1" applyBorder="1" applyAlignment="1">
      <alignment horizontal="center" textRotation="90"/>
    </xf>
    <xf numFmtId="0" fontId="15" fillId="35" borderId="43" xfId="0" applyFont="1" applyFill="1" applyBorder="1" applyAlignment="1">
      <alignment horizontal="center" textRotation="90"/>
    </xf>
    <xf numFmtId="0" fontId="15" fillId="35" borderId="44" xfId="0" applyFont="1" applyFill="1" applyBorder="1" applyAlignment="1">
      <alignment horizontal="center" textRotation="90"/>
    </xf>
    <xf numFmtId="0" fontId="15" fillId="35" borderId="45" xfId="0" applyFont="1" applyFill="1" applyBorder="1" applyAlignment="1">
      <alignment horizontal="center" textRotation="90"/>
    </xf>
    <xf numFmtId="0" fontId="15" fillId="35" borderId="46" xfId="0" applyFont="1" applyFill="1" applyBorder="1" applyAlignment="1">
      <alignment horizontal="center" textRotation="90"/>
    </xf>
    <xf numFmtId="0" fontId="12" fillId="0" borderId="3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4" fillId="0" borderId="32" xfId="0" applyFont="1" applyBorder="1" applyAlignment="1">
      <alignment textRotation="90"/>
    </xf>
    <xf numFmtId="0" fontId="15" fillId="0" borderId="30" xfId="0" applyFont="1" applyBorder="1" applyAlignment="1">
      <alignment textRotation="90"/>
    </xf>
    <xf numFmtId="0" fontId="14" fillId="35" borderId="32" xfId="0" applyFont="1" applyFill="1" applyBorder="1" applyAlignment="1">
      <alignment textRotation="90"/>
    </xf>
    <xf numFmtId="0" fontId="16" fillId="35" borderId="30" xfId="0" applyFont="1" applyFill="1" applyBorder="1" applyAlignment="1">
      <alignment textRotation="90"/>
    </xf>
    <xf numFmtId="0" fontId="14" fillId="38" borderId="41" xfId="0" applyFont="1" applyFill="1" applyBorder="1" applyAlignment="1">
      <alignment horizontal="center" textRotation="90"/>
    </xf>
    <xf numFmtId="0" fontId="15" fillId="38" borderId="42" xfId="0" applyFont="1" applyFill="1" applyBorder="1" applyAlignment="1">
      <alignment textRotation="90"/>
    </xf>
    <xf numFmtId="0" fontId="15" fillId="38" borderId="43" xfId="0" applyFont="1" applyFill="1" applyBorder="1" applyAlignment="1">
      <alignment textRotation="90"/>
    </xf>
    <xf numFmtId="0" fontId="15" fillId="38" borderId="44" xfId="0" applyFont="1" applyFill="1" applyBorder="1" applyAlignment="1">
      <alignment textRotation="90"/>
    </xf>
    <xf numFmtId="0" fontId="15" fillId="38" borderId="45" xfId="0" applyFont="1" applyFill="1" applyBorder="1" applyAlignment="1">
      <alignment textRotation="90"/>
    </xf>
    <xf numFmtId="0" fontId="15" fillId="38" borderId="46" xfId="0" applyFont="1" applyFill="1" applyBorder="1" applyAlignment="1">
      <alignment textRotation="9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85" zoomScaleNormal="85" zoomScalePageLayoutView="0" workbookViewId="0" topLeftCell="A2">
      <selection activeCell="D9" sqref="D9"/>
    </sheetView>
  </sheetViews>
  <sheetFormatPr defaultColWidth="9.140625" defaultRowHeight="12.75"/>
  <cols>
    <col min="1" max="1" width="5.7109375" style="15" customWidth="1"/>
    <col min="2" max="2" width="25.7109375" style="15" customWidth="1"/>
    <col min="3" max="3" width="20.57421875" style="13" customWidth="1"/>
    <col min="4" max="4" width="13.57421875" style="11" customWidth="1"/>
    <col min="5" max="6" width="5.7109375" style="11" customWidth="1"/>
    <col min="7" max="7" width="3.140625" style="8" hidden="1" customWidth="1"/>
    <col min="8" max="8" width="0.2890625" style="8" hidden="1" customWidth="1"/>
    <col min="9" max="10" width="3.140625" style="8" hidden="1" customWidth="1"/>
    <col min="11" max="11" width="5.7109375" style="16" customWidth="1"/>
    <col min="12" max="12" width="3.140625" style="8" hidden="1" customWidth="1"/>
    <col min="13" max="13" width="2.8515625" style="8" hidden="1" customWidth="1"/>
    <col min="14" max="14" width="0.42578125" style="8" hidden="1" customWidth="1"/>
    <col min="15" max="16" width="5.7109375" style="11" customWidth="1"/>
    <col min="17" max="17" width="6.7109375" style="11" customWidth="1"/>
    <col min="18" max="18" width="5.7109375" style="11" customWidth="1"/>
    <col min="19" max="19" width="6.7109375" style="11" customWidth="1"/>
    <col min="20" max="20" width="0.13671875" style="8" hidden="1" customWidth="1"/>
    <col min="21" max="21" width="0.2890625" style="8" hidden="1" customWidth="1"/>
    <col min="22" max="22" width="5.421875" style="8" hidden="1" customWidth="1"/>
    <col min="23" max="23" width="0.42578125" style="8" hidden="1" customWidth="1"/>
    <col min="24" max="24" width="6.7109375" style="11" customWidth="1"/>
    <col min="25" max="25" width="6.28125" style="22" customWidth="1"/>
    <col min="26" max="26" width="5.7109375" style="18" customWidth="1"/>
    <col min="27" max="27" width="6.7109375" style="18" customWidth="1"/>
    <col min="28" max="28" width="0.9921875" style="8" hidden="1" customWidth="1"/>
    <col min="29" max="29" width="9.57421875" style="18" customWidth="1"/>
    <col min="30" max="30" width="5.7109375" style="15" customWidth="1"/>
    <col min="31" max="16384" width="9.140625" style="2" customWidth="1"/>
  </cols>
  <sheetData>
    <row r="1" ht="12.75" customHeight="1" thickBot="1">
      <c r="D1" s="71"/>
    </row>
    <row r="2" spans="1:31" ht="51.75" customHeight="1" thickBot="1">
      <c r="A2" s="118" t="s">
        <v>15</v>
      </c>
      <c r="B2" s="134" t="s">
        <v>9</v>
      </c>
      <c r="C2" s="135"/>
      <c r="D2" s="120" t="s">
        <v>12</v>
      </c>
      <c r="E2" s="138" t="s">
        <v>28</v>
      </c>
      <c r="F2" s="122" t="s">
        <v>30</v>
      </c>
      <c r="G2" s="123"/>
      <c r="H2" s="123"/>
      <c r="I2" s="123"/>
      <c r="J2" s="124"/>
      <c r="K2" s="128" t="s">
        <v>29</v>
      </c>
      <c r="L2" s="129"/>
      <c r="M2" s="129"/>
      <c r="N2" s="130"/>
      <c r="O2" s="136" t="s">
        <v>31</v>
      </c>
      <c r="P2" s="136" t="s">
        <v>31</v>
      </c>
      <c r="Q2" s="144" t="s">
        <v>0</v>
      </c>
      <c r="R2" s="144"/>
      <c r="S2" s="145"/>
      <c r="T2" s="146"/>
      <c r="U2" s="146"/>
      <c r="V2" s="146"/>
      <c r="W2" s="146"/>
      <c r="X2" s="147" t="s">
        <v>16</v>
      </c>
      <c r="Y2" s="148"/>
      <c r="Z2" s="148"/>
      <c r="AA2" s="149"/>
      <c r="AB2" s="72"/>
      <c r="AC2" s="140" t="s">
        <v>10</v>
      </c>
      <c r="AD2" s="142" t="s">
        <v>11</v>
      </c>
      <c r="AE2" s="7"/>
    </row>
    <row r="3" spans="1:31" ht="162.75" customHeight="1" thickBot="1">
      <c r="A3" s="119"/>
      <c r="B3" s="30" t="s">
        <v>14</v>
      </c>
      <c r="C3" s="89" t="s">
        <v>1</v>
      </c>
      <c r="D3" s="121"/>
      <c r="E3" s="139"/>
      <c r="F3" s="125"/>
      <c r="G3" s="126"/>
      <c r="H3" s="126"/>
      <c r="I3" s="126"/>
      <c r="J3" s="127"/>
      <c r="K3" s="131"/>
      <c r="L3" s="132"/>
      <c r="M3" s="132"/>
      <c r="N3" s="133"/>
      <c r="O3" s="137"/>
      <c r="P3" s="137"/>
      <c r="Q3" s="73" t="s">
        <v>4</v>
      </c>
      <c r="R3" s="74" t="s">
        <v>3</v>
      </c>
      <c r="S3" s="75" t="s">
        <v>22</v>
      </c>
      <c r="T3" s="76"/>
      <c r="U3" s="76"/>
      <c r="V3" s="76"/>
      <c r="W3" s="76"/>
      <c r="X3" s="73" t="s">
        <v>4</v>
      </c>
      <c r="Y3" s="77" t="s">
        <v>13</v>
      </c>
      <c r="Z3" s="73" t="s">
        <v>5</v>
      </c>
      <c r="AA3" s="78" t="s">
        <v>22</v>
      </c>
      <c r="AB3" s="79"/>
      <c r="AC3" s="141"/>
      <c r="AD3" s="143"/>
      <c r="AE3" s="6"/>
    </row>
    <row r="4" spans="1:31" ht="21.75" customHeight="1">
      <c r="A4" s="24"/>
      <c r="B4" s="63" t="s">
        <v>33</v>
      </c>
      <c r="C4" s="70" t="s">
        <v>48</v>
      </c>
      <c r="D4" s="24">
        <v>500</v>
      </c>
      <c r="E4" s="24">
        <v>9</v>
      </c>
      <c r="F4" s="33">
        <v>8</v>
      </c>
      <c r="G4" s="33"/>
      <c r="H4" s="33"/>
      <c r="I4" s="33"/>
      <c r="J4" s="34"/>
      <c r="K4" s="33">
        <v>9</v>
      </c>
      <c r="L4" s="33"/>
      <c r="M4" s="33"/>
      <c r="N4" s="35"/>
      <c r="O4" s="33">
        <v>22</v>
      </c>
      <c r="P4" s="33">
        <v>15</v>
      </c>
      <c r="Q4" s="36">
        <v>6.5</v>
      </c>
      <c r="R4" s="52">
        <v>0</v>
      </c>
      <c r="S4" s="57">
        <f aca="true" t="shared" si="0" ref="S4:S16">R4+Q4</f>
        <v>6.5</v>
      </c>
      <c r="T4" s="39"/>
      <c r="U4" s="39"/>
      <c r="V4" s="39"/>
      <c r="W4" s="39"/>
      <c r="X4" s="36">
        <v>5</v>
      </c>
      <c r="Y4" s="52">
        <v>0</v>
      </c>
      <c r="Z4" s="52"/>
      <c r="AA4" s="58">
        <f aca="true" t="shared" si="1" ref="AA4:AA16">SUM(X4:Z4)</f>
        <v>5</v>
      </c>
      <c r="AB4" s="40"/>
      <c r="AC4" s="38">
        <f aca="true" t="shared" si="2" ref="AC4:AC16">D4-AA4-S4+E4+O4+K4+F4+P4</f>
        <v>551.5</v>
      </c>
      <c r="AD4" s="60">
        <v>1</v>
      </c>
      <c r="AE4" s="6"/>
    </row>
    <row r="5" spans="1:31" ht="21.75" customHeight="1">
      <c r="A5" s="19"/>
      <c r="B5" s="63" t="s">
        <v>33</v>
      </c>
      <c r="C5" s="70" t="s">
        <v>47</v>
      </c>
      <c r="D5" s="19">
        <v>500</v>
      </c>
      <c r="E5" s="24">
        <v>9</v>
      </c>
      <c r="F5" s="33">
        <v>8</v>
      </c>
      <c r="G5" s="41"/>
      <c r="H5" s="41"/>
      <c r="I5" s="41"/>
      <c r="J5" s="42"/>
      <c r="K5" s="33">
        <v>9</v>
      </c>
      <c r="L5" s="41"/>
      <c r="M5" s="41"/>
      <c r="N5" s="35"/>
      <c r="O5" s="33">
        <v>19</v>
      </c>
      <c r="P5" s="33">
        <v>16</v>
      </c>
      <c r="Q5" s="36">
        <v>7.4</v>
      </c>
      <c r="R5" s="52">
        <v>0</v>
      </c>
      <c r="S5" s="57">
        <f t="shared" si="0"/>
        <v>7.4</v>
      </c>
      <c r="T5" s="39"/>
      <c r="U5" s="39"/>
      <c r="V5" s="39"/>
      <c r="W5" s="39"/>
      <c r="X5" s="36">
        <v>7.3</v>
      </c>
      <c r="Y5" s="52">
        <v>0</v>
      </c>
      <c r="Z5" s="52"/>
      <c r="AA5" s="58">
        <f t="shared" si="1"/>
        <v>7.3</v>
      </c>
      <c r="AB5" s="43"/>
      <c r="AC5" s="38">
        <f t="shared" si="2"/>
        <v>546.3</v>
      </c>
      <c r="AD5" s="60">
        <v>2</v>
      </c>
      <c r="AE5" s="6"/>
    </row>
    <row r="6" spans="1:31" ht="21.75" customHeight="1">
      <c r="A6" s="19"/>
      <c r="B6" s="63" t="s">
        <v>33</v>
      </c>
      <c r="C6" s="70" t="s">
        <v>37</v>
      </c>
      <c r="D6" s="19">
        <v>500</v>
      </c>
      <c r="E6" s="24">
        <v>7</v>
      </c>
      <c r="F6" s="33">
        <v>3</v>
      </c>
      <c r="G6" s="41"/>
      <c r="H6" s="41"/>
      <c r="I6" s="41"/>
      <c r="J6" s="42"/>
      <c r="K6" s="33">
        <v>7</v>
      </c>
      <c r="L6" s="41"/>
      <c r="M6" s="41"/>
      <c r="N6" s="35"/>
      <c r="O6" s="33">
        <v>25</v>
      </c>
      <c r="P6" s="33">
        <v>14</v>
      </c>
      <c r="Q6" s="36">
        <v>7.39</v>
      </c>
      <c r="R6" s="52">
        <v>0</v>
      </c>
      <c r="S6" s="57">
        <f t="shared" si="0"/>
        <v>7.39</v>
      </c>
      <c r="T6" s="39"/>
      <c r="U6" s="39"/>
      <c r="V6" s="39"/>
      <c r="W6" s="39"/>
      <c r="X6" s="36">
        <v>5.55</v>
      </c>
      <c r="Y6" s="52">
        <v>0</v>
      </c>
      <c r="Z6" s="52"/>
      <c r="AA6" s="58">
        <f t="shared" si="1"/>
        <v>5.55</v>
      </c>
      <c r="AB6" s="43"/>
      <c r="AC6" s="38">
        <f t="shared" si="2"/>
        <v>543.06</v>
      </c>
      <c r="AD6" s="60">
        <v>3</v>
      </c>
      <c r="AE6" s="6"/>
    </row>
    <row r="7" spans="1:31" ht="21.75" customHeight="1">
      <c r="A7" s="19"/>
      <c r="B7" s="63" t="s">
        <v>33</v>
      </c>
      <c r="C7" s="70" t="s">
        <v>44</v>
      </c>
      <c r="D7" s="19">
        <v>500</v>
      </c>
      <c r="E7" s="24">
        <v>6</v>
      </c>
      <c r="F7" s="33">
        <v>8</v>
      </c>
      <c r="G7" s="41"/>
      <c r="H7" s="41"/>
      <c r="I7" s="41"/>
      <c r="J7" s="42"/>
      <c r="K7" s="33">
        <v>8</v>
      </c>
      <c r="L7" s="41"/>
      <c r="M7" s="41"/>
      <c r="N7" s="35"/>
      <c r="O7" s="33">
        <v>17</v>
      </c>
      <c r="P7" s="33">
        <v>17</v>
      </c>
      <c r="Q7" s="36">
        <v>4.45</v>
      </c>
      <c r="R7" s="52">
        <v>0</v>
      </c>
      <c r="S7" s="57">
        <f t="shared" si="0"/>
        <v>4.45</v>
      </c>
      <c r="T7" s="39"/>
      <c r="U7" s="39"/>
      <c r="V7" s="39"/>
      <c r="W7" s="39"/>
      <c r="X7" s="36">
        <v>5.36</v>
      </c>
      <c r="Y7" s="52">
        <v>5</v>
      </c>
      <c r="Z7" s="52"/>
      <c r="AA7" s="58">
        <f t="shared" si="1"/>
        <v>10.36</v>
      </c>
      <c r="AB7" s="43"/>
      <c r="AC7" s="38">
        <f t="shared" si="2"/>
        <v>541.19</v>
      </c>
      <c r="AD7" s="60">
        <v>4</v>
      </c>
      <c r="AE7" s="6"/>
    </row>
    <row r="8" spans="1:31" ht="21.75" customHeight="1">
      <c r="A8" s="19"/>
      <c r="B8" s="63" t="s">
        <v>33</v>
      </c>
      <c r="C8" s="70" t="s">
        <v>46</v>
      </c>
      <c r="D8" s="19">
        <v>500</v>
      </c>
      <c r="E8" s="24">
        <v>9</v>
      </c>
      <c r="F8" s="33">
        <v>8</v>
      </c>
      <c r="G8" s="41"/>
      <c r="H8" s="41"/>
      <c r="I8" s="41"/>
      <c r="J8" s="42"/>
      <c r="K8" s="33">
        <v>9</v>
      </c>
      <c r="L8" s="41"/>
      <c r="M8" s="41"/>
      <c r="N8" s="35"/>
      <c r="O8" s="33">
        <v>22</v>
      </c>
      <c r="P8" s="33">
        <v>13</v>
      </c>
      <c r="Q8" s="36">
        <v>22.55</v>
      </c>
      <c r="R8" s="52">
        <v>0</v>
      </c>
      <c r="S8" s="57">
        <f t="shared" si="0"/>
        <v>22.55</v>
      </c>
      <c r="T8" s="39"/>
      <c r="U8" s="39"/>
      <c r="V8" s="39"/>
      <c r="W8" s="39"/>
      <c r="X8" s="36">
        <v>6.9</v>
      </c>
      <c r="Y8" s="52">
        <v>0</v>
      </c>
      <c r="Z8" s="52"/>
      <c r="AA8" s="58">
        <f t="shared" si="1"/>
        <v>6.9</v>
      </c>
      <c r="AB8" s="43"/>
      <c r="AC8" s="38">
        <f t="shared" si="2"/>
        <v>531.55</v>
      </c>
      <c r="AD8" s="60">
        <v>5</v>
      </c>
      <c r="AE8" s="6"/>
    </row>
    <row r="9" spans="1:31" ht="21.75" customHeight="1">
      <c r="A9" s="19"/>
      <c r="B9" s="63" t="s">
        <v>33</v>
      </c>
      <c r="C9" s="70" t="s">
        <v>57</v>
      </c>
      <c r="D9" s="19">
        <v>500</v>
      </c>
      <c r="E9" s="24">
        <v>8</v>
      </c>
      <c r="F9" s="33">
        <v>7</v>
      </c>
      <c r="G9" s="41"/>
      <c r="H9" s="41"/>
      <c r="I9" s="41"/>
      <c r="J9" s="42"/>
      <c r="K9" s="33">
        <v>9</v>
      </c>
      <c r="L9" s="41"/>
      <c r="M9" s="41"/>
      <c r="N9" s="35"/>
      <c r="O9" s="33">
        <v>13</v>
      </c>
      <c r="P9" s="33">
        <v>12</v>
      </c>
      <c r="Q9" s="36">
        <v>7.35</v>
      </c>
      <c r="R9" s="52">
        <v>10</v>
      </c>
      <c r="S9" s="57">
        <f t="shared" si="0"/>
        <v>17.35</v>
      </c>
      <c r="T9" s="39"/>
      <c r="U9" s="39"/>
      <c r="V9" s="39"/>
      <c r="W9" s="39"/>
      <c r="X9" s="36">
        <v>6.05</v>
      </c>
      <c r="Y9" s="52">
        <v>0</v>
      </c>
      <c r="Z9" s="52"/>
      <c r="AA9" s="58">
        <f t="shared" si="1"/>
        <v>6.05</v>
      </c>
      <c r="AB9" s="43"/>
      <c r="AC9" s="38">
        <f t="shared" si="2"/>
        <v>525.5999999999999</v>
      </c>
      <c r="AD9" s="60">
        <v>6</v>
      </c>
      <c r="AE9" s="6"/>
    </row>
    <row r="10" spans="1:31" ht="21.75" customHeight="1">
      <c r="A10" s="19"/>
      <c r="B10" s="63" t="s">
        <v>33</v>
      </c>
      <c r="C10" s="70" t="s">
        <v>45</v>
      </c>
      <c r="D10" s="19">
        <v>500</v>
      </c>
      <c r="E10" s="24">
        <v>6</v>
      </c>
      <c r="F10" s="33">
        <v>8</v>
      </c>
      <c r="G10" s="41"/>
      <c r="H10" s="41"/>
      <c r="I10" s="41"/>
      <c r="J10" s="42"/>
      <c r="K10" s="33">
        <v>10</v>
      </c>
      <c r="L10" s="41"/>
      <c r="M10" s="41"/>
      <c r="N10" s="35"/>
      <c r="O10" s="33">
        <v>14</v>
      </c>
      <c r="P10" s="33">
        <v>16</v>
      </c>
      <c r="Q10" s="36">
        <v>17.06</v>
      </c>
      <c r="R10" s="52">
        <v>10</v>
      </c>
      <c r="S10" s="57">
        <f t="shared" si="0"/>
        <v>27.06</v>
      </c>
      <c r="T10" s="39"/>
      <c r="U10" s="39"/>
      <c r="V10" s="39"/>
      <c r="W10" s="39"/>
      <c r="X10" s="36">
        <v>5.89</v>
      </c>
      <c r="Y10" s="52">
        <v>0</v>
      </c>
      <c r="Z10" s="52"/>
      <c r="AA10" s="58">
        <f t="shared" si="1"/>
        <v>5.89</v>
      </c>
      <c r="AB10" s="43"/>
      <c r="AC10" s="38">
        <f t="shared" si="2"/>
        <v>521.05</v>
      </c>
      <c r="AD10" s="60">
        <v>7</v>
      </c>
      <c r="AE10" s="6"/>
    </row>
    <row r="11" spans="1:31" ht="21.75" customHeight="1">
      <c r="A11" s="19"/>
      <c r="B11" s="63" t="s">
        <v>33</v>
      </c>
      <c r="C11" s="70" t="s">
        <v>58</v>
      </c>
      <c r="D11" s="19">
        <v>500</v>
      </c>
      <c r="E11" s="24">
        <v>5</v>
      </c>
      <c r="F11" s="33">
        <v>8</v>
      </c>
      <c r="G11" s="41"/>
      <c r="H11" s="41"/>
      <c r="I11" s="41"/>
      <c r="J11" s="42"/>
      <c r="K11" s="33">
        <v>8</v>
      </c>
      <c r="L11" s="41"/>
      <c r="M11" s="41"/>
      <c r="N11" s="35"/>
      <c r="O11" s="33">
        <v>17</v>
      </c>
      <c r="P11" s="33">
        <v>13</v>
      </c>
      <c r="Q11" s="36">
        <v>7.05</v>
      </c>
      <c r="R11" s="52">
        <v>10</v>
      </c>
      <c r="S11" s="57">
        <f t="shared" si="0"/>
        <v>17.05</v>
      </c>
      <c r="T11" s="39"/>
      <c r="U11" s="39"/>
      <c r="V11" s="39"/>
      <c r="W11" s="39"/>
      <c r="X11" s="36">
        <v>8.8</v>
      </c>
      <c r="Y11" s="52">
        <v>10</v>
      </c>
      <c r="Z11" s="52"/>
      <c r="AA11" s="58">
        <f t="shared" si="1"/>
        <v>18.8</v>
      </c>
      <c r="AB11" s="43"/>
      <c r="AC11" s="38">
        <f t="shared" si="2"/>
        <v>515.15</v>
      </c>
      <c r="AD11" s="60">
        <v>8</v>
      </c>
      <c r="AE11" s="6"/>
    </row>
    <row r="12" spans="1:30" ht="21.75" customHeight="1">
      <c r="A12" s="19"/>
      <c r="B12" s="63" t="s">
        <v>33</v>
      </c>
      <c r="C12" s="70" t="s">
        <v>50</v>
      </c>
      <c r="D12" s="19">
        <v>500</v>
      </c>
      <c r="E12" s="24">
        <v>6</v>
      </c>
      <c r="F12" s="33">
        <v>4</v>
      </c>
      <c r="G12" s="41"/>
      <c r="H12" s="41"/>
      <c r="I12" s="41"/>
      <c r="J12" s="42"/>
      <c r="K12" s="33">
        <v>8</v>
      </c>
      <c r="L12" s="41"/>
      <c r="M12" s="41"/>
      <c r="N12" s="35"/>
      <c r="O12" s="33">
        <v>10</v>
      </c>
      <c r="P12" s="33">
        <v>10</v>
      </c>
      <c r="Q12" s="36">
        <v>18.6</v>
      </c>
      <c r="R12" s="52">
        <v>0</v>
      </c>
      <c r="S12" s="57">
        <f t="shared" si="0"/>
        <v>18.6</v>
      </c>
      <c r="T12" s="39"/>
      <c r="U12" s="39"/>
      <c r="V12" s="39"/>
      <c r="W12" s="39"/>
      <c r="X12" s="36">
        <v>66</v>
      </c>
      <c r="Y12" s="52">
        <v>5</v>
      </c>
      <c r="Z12" s="52"/>
      <c r="AA12" s="58">
        <f t="shared" si="1"/>
        <v>71</v>
      </c>
      <c r="AB12" s="43"/>
      <c r="AC12" s="38">
        <f t="shared" si="2"/>
        <v>448.4</v>
      </c>
      <c r="AD12" s="60">
        <v>9</v>
      </c>
    </row>
    <row r="13" spans="1:30" ht="21.75" customHeight="1">
      <c r="A13" s="90"/>
      <c r="B13" s="91" t="s">
        <v>40</v>
      </c>
      <c r="C13" s="92" t="s">
        <v>43</v>
      </c>
      <c r="D13" s="90">
        <v>500</v>
      </c>
      <c r="E13" s="93">
        <v>8</v>
      </c>
      <c r="F13" s="93">
        <v>8</v>
      </c>
      <c r="G13" s="90"/>
      <c r="H13" s="90"/>
      <c r="I13" s="90"/>
      <c r="J13" s="94"/>
      <c r="K13" s="93">
        <v>10</v>
      </c>
      <c r="L13" s="90"/>
      <c r="M13" s="90"/>
      <c r="N13" s="95"/>
      <c r="O13" s="93">
        <v>24</v>
      </c>
      <c r="P13" s="93">
        <v>18</v>
      </c>
      <c r="Q13" s="96">
        <v>4.18</v>
      </c>
      <c r="R13" s="97">
        <v>0</v>
      </c>
      <c r="S13" s="98">
        <f t="shared" si="0"/>
        <v>4.18</v>
      </c>
      <c r="T13" s="99"/>
      <c r="U13" s="99"/>
      <c r="V13" s="99"/>
      <c r="W13" s="99"/>
      <c r="X13" s="96">
        <v>6.3</v>
      </c>
      <c r="Y13" s="97">
        <v>0</v>
      </c>
      <c r="Z13" s="97"/>
      <c r="AA13" s="100">
        <f t="shared" si="1"/>
        <v>6.3</v>
      </c>
      <c r="AB13" s="101"/>
      <c r="AC13" s="102">
        <f t="shared" si="2"/>
        <v>557.52</v>
      </c>
      <c r="AD13" s="103">
        <v>1</v>
      </c>
    </row>
    <row r="14" spans="1:30" ht="21.75" customHeight="1">
      <c r="A14" s="90"/>
      <c r="B14" s="91" t="s">
        <v>40</v>
      </c>
      <c r="C14" s="92" t="s">
        <v>40</v>
      </c>
      <c r="D14" s="90">
        <v>500</v>
      </c>
      <c r="E14" s="93">
        <v>7</v>
      </c>
      <c r="F14" s="93">
        <v>6</v>
      </c>
      <c r="G14" s="90"/>
      <c r="H14" s="90"/>
      <c r="I14" s="90"/>
      <c r="J14" s="94"/>
      <c r="K14" s="93">
        <v>9</v>
      </c>
      <c r="L14" s="90"/>
      <c r="M14" s="90"/>
      <c r="N14" s="95"/>
      <c r="O14" s="93">
        <v>21</v>
      </c>
      <c r="P14" s="93">
        <v>17</v>
      </c>
      <c r="Q14" s="96">
        <v>9.7</v>
      </c>
      <c r="R14" s="97">
        <v>0</v>
      </c>
      <c r="S14" s="98">
        <f t="shared" si="0"/>
        <v>9.7</v>
      </c>
      <c r="T14" s="99"/>
      <c r="U14" s="99"/>
      <c r="V14" s="99"/>
      <c r="W14" s="99"/>
      <c r="X14" s="96">
        <v>6.45</v>
      </c>
      <c r="Y14" s="97">
        <v>0</v>
      </c>
      <c r="Z14" s="97"/>
      <c r="AA14" s="100">
        <f t="shared" si="1"/>
        <v>6.45</v>
      </c>
      <c r="AB14" s="101"/>
      <c r="AC14" s="102">
        <f t="shared" si="2"/>
        <v>543.85</v>
      </c>
      <c r="AD14" s="103">
        <v>2</v>
      </c>
    </row>
    <row r="15" spans="1:30" ht="21.75" customHeight="1">
      <c r="A15" s="90"/>
      <c r="B15" s="91" t="s">
        <v>40</v>
      </c>
      <c r="C15" s="92" t="s">
        <v>55</v>
      </c>
      <c r="D15" s="90">
        <v>500</v>
      </c>
      <c r="E15" s="93">
        <v>8</v>
      </c>
      <c r="F15" s="93">
        <v>7</v>
      </c>
      <c r="G15" s="90"/>
      <c r="H15" s="90"/>
      <c r="I15" s="90"/>
      <c r="J15" s="94"/>
      <c r="K15" s="93">
        <v>10</v>
      </c>
      <c r="L15" s="90"/>
      <c r="M15" s="90"/>
      <c r="N15" s="95"/>
      <c r="O15" s="93">
        <v>19</v>
      </c>
      <c r="P15" s="93">
        <v>17</v>
      </c>
      <c r="Q15" s="96">
        <v>5.3</v>
      </c>
      <c r="R15" s="97">
        <v>10</v>
      </c>
      <c r="S15" s="98">
        <f t="shared" si="0"/>
        <v>15.3</v>
      </c>
      <c r="T15" s="99"/>
      <c r="U15" s="99"/>
      <c r="V15" s="99"/>
      <c r="W15" s="99"/>
      <c r="X15" s="96">
        <v>5.57</v>
      </c>
      <c r="Y15" s="97">
        <v>0</v>
      </c>
      <c r="Z15" s="97"/>
      <c r="AA15" s="100">
        <f t="shared" si="1"/>
        <v>5.57</v>
      </c>
      <c r="AB15" s="101"/>
      <c r="AC15" s="102">
        <f t="shared" si="2"/>
        <v>540.13</v>
      </c>
      <c r="AD15" s="103">
        <v>3</v>
      </c>
    </row>
    <row r="16" spans="1:30" ht="21.75" customHeight="1">
      <c r="A16" s="19"/>
      <c r="B16" s="63" t="s">
        <v>39</v>
      </c>
      <c r="C16" s="70" t="s">
        <v>39</v>
      </c>
      <c r="D16" s="19">
        <v>500</v>
      </c>
      <c r="E16" s="24">
        <v>5</v>
      </c>
      <c r="F16" s="33">
        <v>6</v>
      </c>
      <c r="G16" s="41"/>
      <c r="H16" s="41"/>
      <c r="I16" s="41"/>
      <c r="J16" s="42"/>
      <c r="K16" s="33">
        <v>9</v>
      </c>
      <c r="L16" s="41"/>
      <c r="M16" s="41"/>
      <c r="N16" s="35"/>
      <c r="O16" s="33">
        <v>15</v>
      </c>
      <c r="P16" s="33">
        <v>11</v>
      </c>
      <c r="Q16" s="36">
        <v>8.05</v>
      </c>
      <c r="R16" s="52">
        <v>0</v>
      </c>
      <c r="S16" s="57">
        <f t="shared" si="0"/>
        <v>8.05</v>
      </c>
      <c r="T16" s="39"/>
      <c r="U16" s="39"/>
      <c r="V16" s="39"/>
      <c r="W16" s="39"/>
      <c r="X16" s="36">
        <v>20.8</v>
      </c>
      <c r="Y16" s="52">
        <v>5</v>
      </c>
      <c r="Z16" s="52"/>
      <c r="AA16" s="58">
        <f t="shared" si="1"/>
        <v>25.8</v>
      </c>
      <c r="AB16" s="43"/>
      <c r="AC16" s="38">
        <f t="shared" si="2"/>
        <v>512.15</v>
      </c>
      <c r="AD16" s="60">
        <v>1</v>
      </c>
    </row>
    <row r="17" spans="1:29" ht="21.75" customHeight="1">
      <c r="A17" s="12"/>
      <c r="B17" s="12"/>
      <c r="C17" s="14"/>
      <c r="D17" s="12"/>
      <c r="E17" s="12"/>
      <c r="F17" s="12"/>
      <c r="G17" s="9"/>
      <c r="H17" s="9"/>
      <c r="I17" s="9"/>
      <c r="J17" s="9"/>
      <c r="K17" s="17"/>
      <c r="L17" s="9"/>
      <c r="M17" s="9"/>
      <c r="N17" s="9"/>
      <c r="O17" s="12"/>
      <c r="P17" s="12"/>
      <c r="Q17" s="12"/>
      <c r="R17" s="12"/>
      <c r="S17" s="12"/>
      <c r="T17" s="9"/>
      <c r="U17" s="9"/>
      <c r="V17" s="9"/>
      <c r="W17" s="9"/>
      <c r="X17" s="12"/>
      <c r="Y17" s="23"/>
      <c r="Z17" s="20"/>
      <c r="AA17" s="20"/>
      <c r="AB17" s="10"/>
      <c r="AC17" s="21"/>
    </row>
    <row r="18" spans="1:29" ht="21.75" customHeight="1">
      <c r="A18" s="12"/>
      <c r="B18" s="12"/>
      <c r="C18" s="14"/>
      <c r="D18" s="12"/>
      <c r="E18" s="12"/>
      <c r="F18" s="12"/>
      <c r="G18" s="9"/>
      <c r="H18" s="9"/>
      <c r="I18" s="9"/>
      <c r="J18" s="9"/>
      <c r="K18" s="17"/>
      <c r="L18" s="9"/>
      <c r="M18" s="9"/>
      <c r="N18" s="9"/>
      <c r="O18" s="12"/>
      <c r="P18" s="12"/>
      <c r="Q18" s="12"/>
      <c r="R18" s="12"/>
      <c r="S18" s="12"/>
      <c r="T18" s="9"/>
      <c r="U18" s="9"/>
      <c r="V18" s="9"/>
      <c r="W18" s="9"/>
      <c r="X18" s="12"/>
      <c r="Y18" s="23"/>
      <c r="Z18" s="20"/>
      <c r="AA18" s="20"/>
      <c r="AB18" s="10"/>
      <c r="AC18" s="21"/>
    </row>
    <row r="19" spans="1:29" ht="21.75" customHeight="1">
      <c r="A19" s="12"/>
      <c r="B19" s="12"/>
      <c r="C19" s="14"/>
      <c r="D19" s="12"/>
      <c r="E19" s="12"/>
      <c r="F19" s="12"/>
      <c r="G19" s="9"/>
      <c r="H19" s="9"/>
      <c r="I19" s="9"/>
      <c r="J19" s="9"/>
      <c r="K19" s="17"/>
      <c r="L19" s="9"/>
      <c r="M19" s="9"/>
      <c r="N19" s="9"/>
      <c r="O19" s="12"/>
      <c r="P19" s="12"/>
      <c r="Q19" s="12"/>
      <c r="R19" s="12"/>
      <c r="S19" s="12"/>
      <c r="T19" s="9"/>
      <c r="U19" s="9"/>
      <c r="V19" s="9"/>
      <c r="W19" s="9"/>
      <c r="X19" s="12"/>
      <c r="Y19" s="23"/>
      <c r="Z19" s="20"/>
      <c r="AA19" s="20"/>
      <c r="AB19" s="10"/>
      <c r="AC19" s="21"/>
    </row>
    <row r="20" spans="1:29" ht="21.75" customHeight="1">
      <c r="A20" s="12"/>
      <c r="B20" s="12"/>
      <c r="C20" s="14"/>
      <c r="D20" s="12"/>
      <c r="E20" s="12"/>
      <c r="F20" s="12"/>
      <c r="G20" s="9"/>
      <c r="H20" s="9"/>
      <c r="I20" s="9"/>
      <c r="J20" s="9"/>
      <c r="K20" s="17"/>
      <c r="L20" s="9"/>
      <c r="M20" s="9"/>
      <c r="N20" s="9"/>
      <c r="O20" s="12"/>
      <c r="P20" s="12"/>
      <c r="Q20" s="12"/>
      <c r="R20" s="12"/>
      <c r="S20" s="12"/>
      <c r="T20" s="9"/>
      <c r="U20" s="9"/>
      <c r="V20" s="9"/>
      <c r="W20" s="9"/>
      <c r="X20" s="12"/>
      <c r="Y20" s="23"/>
      <c r="Z20" s="20"/>
      <c r="AA20" s="20"/>
      <c r="AB20" s="10"/>
      <c r="AC20" s="21"/>
    </row>
    <row r="21" spans="1:29" ht="21.75" customHeight="1">
      <c r="A21" s="12"/>
      <c r="B21" s="12"/>
      <c r="C21" s="14"/>
      <c r="D21" s="12"/>
      <c r="E21" s="12"/>
      <c r="F21" s="12"/>
      <c r="G21" s="9"/>
      <c r="H21" s="9"/>
      <c r="I21" s="9"/>
      <c r="J21" s="9"/>
      <c r="K21" s="17"/>
      <c r="L21" s="9"/>
      <c r="M21" s="9"/>
      <c r="N21" s="9"/>
      <c r="O21" s="12"/>
      <c r="P21" s="12"/>
      <c r="Q21" s="12"/>
      <c r="R21" s="12"/>
      <c r="S21" s="12"/>
      <c r="T21" s="9"/>
      <c r="U21" s="9"/>
      <c r="V21" s="9"/>
      <c r="W21" s="9"/>
      <c r="X21" s="12"/>
      <c r="Y21" s="23"/>
      <c r="Z21" s="20"/>
      <c r="AA21" s="20"/>
      <c r="AB21" s="10"/>
      <c r="AC21" s="21"/>
    </row>
    <row r="22" spans="1:29" ht="21.75" customHeight="1">
      <c r="A22" s="12"/>
      <c r="B22" s="12"/>
      <c r="C22" s="14"/>
      <c r="D22" s="12"/>
      <c r="E22" s="12"/>
      <c r="F22" s="12"/>
      <c r="G22" s="9"/>
      <c r="H22" s="9"/>
      <c r="I22" s="9"/>
      <c r="J22" s="9"/>
      <c r="K22" s="17"/>
      <c r="L22" s="9"/>
      <c r="M22" s="9"/>
      <c r="N22" s="9"/>
      <c r="O22" s="12"/>
      <c r="P22" s="12"/>
      <c r="Q22" s="12"/>
      <c r="R22" s="12"/>
      <c r="S22" s="12"/>
      <c r="T22" s="9"/>
      <c r="U22" s="9"/>
      <c r="V22" s="9"/>
      <c r="W22" s="9"/>
      <c r="X22" s="12"/>
      <c r="Y22" s="23"/>
      <c r="Z22" s="20"/>
      <c r="AA22" s="20"/>
      <c r="AB22" s="10"/>
      <c r="AC22" s="21"/>
    </row>
    <row r="23" spans="1:29" ht="21.75" customHeight="1">
      <c r="A23" s="12"/>
      <c r="B23" s="12"/>
      <c r="C23" s="14"/>
      <c r="D23" s="12"/>
      <c r="E23" s="12"/>
      <c r="F23" s="12"/>
      <c r="G23" s="9"/>
      <c r="H23" s="9"/>
      <c r="I23" s="9"/>
      <c r="J23" s="9"/>
      <c r="K23" s="17"/>
      <c r="L23" s="9"/>
      <c r="M23" s="9"/>
      <c r="N23" s="9"/>
      <c r="O23" s="12"/>
      <c r="P23" s="12"/>
      <c r="Q23" s="12"/>
      <c r="R23" s="12"/>
      <c r="S23" s="12"/>
      <c r="T23" s="9"/>
      <c r="U23" s="9"/>
      <c r="V23" s="9"/>
      <c r="W23" s="9"/>
      <c r="X23" s="12"/>
      <c r="Y23" s="23"/>
      <c r="Z23" s="20"/>
      <c r="AA23" s="20"/>
      <c r="AB23" s="10"/>
      <c r="AC23" s="21"/>
    </row>
    <row r="24" spans="1:29" ht="21.75" customHeight="1">
      <c r="A24" s="12"/>
      <c r="B24" s="12"/>
      <c r="C24" s="14"/>
      <c r="D24" s="12"/>
      <c r="E24" s="12"/>
      <c r="F24" s="12"/>
      <c r="G24" s="9"/>
      <c r="H24" s="9"/>
      <c r="I24" s="9"/>
      <c r="J24" s="9"/>
      <c r="K24" s="17"/>
      <c r="L24" s="9"/>
      <c r="M24" s="9"/>
      <c r="N24" s="9"/>
      <c r="O24" s="12"/>
      <c r="P24" s="12"/>
      <c r="Q24" s="12"/>
      <c r="R24" s="12"/>
      <c r="S24" s="12"/>
      <c r="T24" s="9"/>
      <c r="U24" s="9"/>
      <c r="V24" s="9"/>
      <c r="W24" s="9"/>
      <c r="X24" s="12"/>
      <c r="Y24" s="23"/>
      <c r="Z24" s="20"/>
      <c r="AA24" s="20"/>
      <c r="AB24" s="10"/>
      <c r="AC24" s="21"/>
    </row>
    <row r="25" spans="1:29" ht="21.75" customHeight="1">
      <c r="A25" s="12"/>
      <c r="B25" s="12"/>
      <c r="C25" s="14"/>
      <c r="D25" s="12"/>
      <c r="E25" s="12"/>
      <c r="F25" s="12"/>
      <c r="G25" s="9"/>
      <c r="H25" s="9"/>
      <c r="I25" s="9"/>
      <c r="J25" s="9"/>
      <c r="K25" s="17"/>
      <c r="L25" s="9"/>
      <c r="M25" s="9"/>
      <c r="N25" s="9"/>
      <c r="O25" s="12"/>
      <c r="P25" s="12"/>
      <c r="Q25" s="12"/>
      <c r="R25" s="12"/>
      <c r="S25" s="12"/>
      <c r="T25" s="9"/>
      <c r="U25" s="9"/>
      <c r="V25" s="9"/>
      <c r="W25" s="9"/>
      <c r="X25" s="12"/>
      <c r="Y25" s="23"/>
      <c r="Z25" s="20"/>
      <c r="AA25" s="20"/>
      <c r="AB25" s="10"/>
      <c r="AC25" s="21"/>
    </row>
  </sheetData>
  <sheetProtection selectLockedCells="1" selectUnlockedCells="1"/>
  <mergeCells count="13">
    <mergeCell ref="AC2:AC3"/>
    <mergeCell ref="AD2:AD3"/>
    <mergeCell ref="Q2:S2"/>
    <mergeCell ref="T2:W2"/>
    <mergeCell ref="X2:AA2"/>
    <mergeCell ref="P2:P3"/>
    <mergeCell ref="A2:A3"/>
    <mergeCell ref="D2:D3"/>
    <mergeCell ref="F2:J3"/>
    <mergeCell ref="K2:N3"/>
    <mergeCell ref="B2:C2"/>
    <mergeCell ref="O2:O3"/>
    <mergeCell ref="E2:E3"/>
  </mergeCells>
  <printOptions/>
  <pageMargins left="0.78" right="0.35" top="1.28" bottom="0.2755905511811024" header="0.83" footer="0"/>
  <pageSetup horizontalDpi="300" verticalDpi="300" orientation="landscape" paperSize="9" scale="85" r:id="rId1"/>
  <headerFooter alignWithMargins="0">
    <oddHeader>&amp;L&amp;"Arial,Krepko"&amp;11GASILSKA ZVEZA DOMŽALE&amp;C&amp;"Arial,Krepko"&amp;12MLADINSKI KVIZ GZ DOMŽALE, 
VIR 2011&amp;R&amp;"Arial,Krepko"&amp;11Vir, 9.april 2011</oddHeader>
    <oddFooter>&amp;C&amp;"Arial,Krepko"&amp;11Predsednik mladinske komisije GZ Domžale:
Sašo Rojc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22.8515625" style="0" customWidth="1"/>
    <col min="4" max="9" width="5.7109375" style="0" customWidth="1"/>
    <col min="10" max="10" width="6.7109375" style="0" customWidth="1"/>
    <col min="11" max="11" width="5.7109375" style="0" customWidth="1"/>
    <col min="12" max="13" width="6.7109375" style="0" customWidth="1"/>
    <col min="14" max="14" width="5.7109375" style="0" customWidth="1"/>
    <col min="15" max="15" width="8.28125" style="0" customWidth="1"/>
    <col min="16" max="16" width="7.7109375" style="0" customWidth="1"/>
    <col min="17" max="17" width="5.7109375" style="0" customWidth="1"/>
  </cols>
  <sheetData>
    <row r="1" spans="1:17" ht="67.5" customHeight="1" thickBot="1">
      <c r="A1" s="150" t="s">
        <v>15</v>
      </c>
      <c r="B1" s="152" t="s">
        <v>8</v>
      </c>
      <c r="C1" s="153"/>
      <c r="D1" s="120" t="s">
        <v>12</v>
      </c>
      <c r="E1" s="156" t="s">
        <v>23</v>
      </c>
      <c r="F1" s="138" t="s">
        <v>25</v>
      </c>
      <c r="G1" s="138" t="s">
        <v>24</v>
      </c>
      <c r="H1" s="138" t="s">
        <v>26</v>
      </c>
      <c r="I1" s="138" t="s">
        <v>26</v>
      </c>
      <c r="J1" s="165" t="s">
        <v>0</v>
      </c>
      <c r="K1" s="166"/>
      <c r="L1" s="167"/>
      <c r="M1" s="158" t="s">
        <v>27</v>
      </c>
      <c r="N1" s="159"/>
      <c r="O1" s="160"/>
      <c r="P1" s="161" t="s">
        <v>10</v>
      </c>
      <c r="Q1" s="163" t="s">
        <v>11</v>
      </c>
    </row>
    <row r="2" spans="1:17" ht="153.75" customHeight="1" thickBot="1">
      <c r="A2" s="151"/>
      <c r="B2" s="30" t="s">
        <v>14</v>
      </c>
      <c r="C2" s="31" t="s">
        <v>1</v>
      </c>
      <c r="D2" s="154"/>
      <c r="E2" s="157"/>
      <c r="F2" s="155"/>
      <c r="G2" s="155"/>
      <c r="H2" s="155"/>
      <c r="I2" s="155"/>
      <c r="J2" s="80" t="s">
        <v>4</v>
      </c>
      <c r="K2" s="81" t="s">
        <v>3</v>
      </c>
      <c r="L2" s="82" t="s">
        <v>22</v>
      </c>
      <c r="M2" s="80" t="s">
        <v>4</v>
      </c>
      <c r="N2" s="81" t="s">
        <v>32</v>
      </c>
      <c r="O2" s="82" t="s">
        <v>22</v>
      </c>
      <c r="P2" s="162"/>
      <c r="Q2" s="164"/>
    </row>
    <row r="3" spans="1:17" ht="15.75">
      <c r="A3" s="27"/>
      <c r="B3" s="61" t="s">
        <v>33</v>
      </c>
      <c r="C3" s="69" t="s">
        <v>49</v>
      </c>
      <c r="D3" s="24">
        <v>500</v>
      </c>
      <c r="E3" s="24">
        <v>9</v>
      </c>
      <c r="F3" s="33">
        <v>10</v>
      </c>
      <c r="G3" s="41">
        <v>10</v>
      </c>
      <c r="H3" s="33">
        <v>20</v>
      </c>
      <c r="I3" s="33">
        <v>14</v>
      </c>
      <c r="J3" s="37">
        <v>4.1</v>
      </c>
      <c r="K3" s="52">
        <v>0</v>
      </c>
      <c r="L3" s="37">
        <f aca="true" t="shared" si="0" ref="L3:L17">K3+J3</f>
        <v>4.1</v>
      </c>
      <c r="M3" s="65">
        <v>16.38</v>
      </c>
      <c r="N3" s="52">
        <v>0</v>
      </c>
      <c r="O3" s="37">
        <f aca="true" t="shared" si="1" ref="O3:O17">N3+M3</f>
        <v>16.38</v>
      </c>
      <c r="P3" s="37">
        <f aca="true" t="shared" si="2" ref="P3:P17">D3-O3-L3+I3+H3+G3+F3+E3</f>
        <v>542.52</v>
      </c>
      <c r="Q3" s="59">
        <v>1</v>
      </c>
    </row>
    <row r="4" spans="1:17" ht="15.75">
      <c r="A4" s="25"/>
      <c r="B4" s="61" t="s">
        <v>33</v>
      </c>
      <c r="C4" s="70" t="s">
        <v>46</v>
      </c>
      <c r="D4" s="19">
        <v>500</v>
      </c>
      <c r="E4" s="19">
        <v>6</v>
      </c>
      <c r="F4" s="41">
        <v>7</v>
      </c>
      <c r="G4" s="41">
        <v>10</v>
      </c>
      <c r="H4" s="33">
        <v>18</v>
      </c>
      <c r="I4" s="41">
        <v>13</v>
      </c>
      <c r="J4" s="37">
        <v>4.96</v>
      </c>
      <c r="K4" s="52">
        <v>0</v>
      </c>
      <c r="L4" s="37">
        <f t="shared" si="0"/>
        <v>4.96</v>
      </c>
      <c r="M4" s="51">
        <v>9.72</v>
      </c>
      <c r="N4" s="52">
        <v>0</v>
      </c>
      <c r="O4" s="37">
        <f t="shared" si="1"/>
        <v>9.72</v>
      </c>
      <c r="P4" s="37">
        <f t="shared" si="2"/>
        <v>539.3199999999999</v>
      </c>
      <c r="Q4" s="59">
        <v>2</v>
      </c>
    </row>
    <row r="5" spans="1:17" ht="15.75">
      <c r="A5" s="25"/>
      <c r="B5" s="61" t="s">
        <v>33</v>
      </c>
      <c r="C5" s="70" t="s">
        <v>56</v>
      </c>
      <c r="D5" s="19">
        <v>500</v>
      </c>
      <c r="E5" s="19">
        <v>8</v>
      </c>
      <c r="F5" s="41">
        <v>5</v>
      </c>
      <c r="G5" s="41">
        <v>9</v>
      </c>
      <c r="H5" s="33">
        <v>16</v>
      </c>
      <c r="I5" s="41">
        <v>13</v>
      </c>
      <c r="J5" s="37">
        <v>4.19</v>
      </c>
      <c r="K5" s="52">
        <v>0</v>
      </c>
      <c r="L5" s="37">
        <f t="shared" si="0"/>
        <v>4.19</v>
      </c>
      <c r="M5" s="51">
        <v>8.32</v>
      </c>
      <c r="N5" s="52">
        <v>0</v>
      </c>
      <c r="O5" s="37">
        <f t="shared" si="1"/>
        <v>8.32</v>
      </c>
      <c r="P5" s="37">
        <f t="shared" si="2"/>
        <v>538.49</v>
      </c>
      <c r="Q5" s="59">
        <v>3</v>
      </c>
    </row>
    <row r="6" spans="1:17" ht="15.75">
      <c r="A6" s="25"/>
      <c r="B6" s="61" t="s">
        <v>33</v>
      </c>
      <c r="C6" s="70" t="s">
        <v>47</v>
      </c>
      <c r="D6" s="19">
        <v>500</v>
      </c>
      <c r="E6" s="19">
        <v>9</v>
      </c>
      <c r="F6" s="41">
        <v>2</v>
      </c>
      <c r="G6" s="41">
        <v>10</v>
      </c>
      <c r="H6" s="33">
        <v>22</v>
      </c>
      <c r="I6" s="41">
        <v>8</v>
      </c>
      <c r="J6" s="37">
        <v>6.42</v>
      </c>
      <c r="K6" s="52">
        <v>0</v>
      </c>
      <c r="L6" s="37">
        <f t="shared" si="0"/>
        <v>6.42</v>
      </c>
      <c r="M6" s="51">
        <v>8.36</v>
      </c>
      <c r="N6" s="52">
        <v>0</v>
      </c>
      <c r="O6" s="37">
        <f t="shared" si="1"/>
        <v>8.36</v>
      </c>
      <c r="P6" s="37">
        <f t="shared" si="2"/>
        <v>536.22</v>
      </c>
      <c r="Q6" s="59">
        <v>4</v>
      </c>
    </row>
    <row r="7" spans="1:17" ht="15.75">
      <c r="A7" s="25"/>
      <c r="B7" s="61" t="s">
        <v>33</v>
      </c>
      <c r="C7" s="70" t="s">
        <v>45</v>
      </c>
      <c r="D7" s="19">
        <v>500</v>
      </c>
      <c r="E7" s="19">
        <v>7</v>
      </c>
      <c r="F7" s="41">
        <v>6</v>
      </c>
      <c r="G7" s="41">
        <v>8</v>
      </c>
      <c r="H7" s="33">
        <v>16</v>
      </c>
      <c r="I7" s="41">
        <v>14</v>
      </c>
      <c r="J7" s="37">
        <v>8.37</v>
      </c>
      <c r="K7" s="52">
        <v>0</v>
      </c>
      <c r="L7" s="37">
        <f t="shared" si="0"/>
        <v>8.37</v>
      </c>
      <c r="M7" s="51">
        <v>10</v>
      </c>
      <c r="N7" s="52">
        <v>0</v>
      </c>
      <c r="O7" s="37">
        <f t="shared" si="1"/>
        <v>10</v>
      </c>
      <c r="P7" s="37">
        <f t="shared" si="2"/>
        <v>532.63</v>
      </c>
      <c r="Q7" s="59">
        <v>5</v>
      </c>
    </row>
    <row r="8" spans="1:17" ht="15.75">
      <c r="A8" s="25"/>
      <c r="B8" s="61" t="s">
        <v>33</v>
      </c>
      <c r="C8" s="70" t="s">
        <v>48</v>
      </c>
      <c r="D8" s="19">
        <v>500</v>
      </c>
      <c r="E8" s="19">
        <v>7</v>
      </c>
      <c r="F8" s="41">
        <v>8</v>
      </c>
      <c r="G8" s="41">
        <v>9</v>
      </c>
      <c r="H8" s="33">
        <v>16</v>
      </c>
      <c r="I8" s="41">
        <v>8</v>
      </c>
      <c r="J8" s="37">
        <v>4.88</v>
      </c>
      <c r="K8" s="52">
        <v>0</v>
      </c>
      <c r="L8" s="37">
        <f t="shared" si="0"/>
        <v>4.88</v>
      </c>
      <c r="M8" s="51">
        <v>10.63</v>
      </c>
      <c r="N8" s="52">
        <v>0</v>
      </c>
      <c r="O8" s="37">
        <f t="shared" si="1"/>
        <v>10.63</v>
      </c>
      <c r="P8" s="37">
        <f t="shared" si="2"/>
        <v>532.49</v>
      </c>
      <c r="Q8" s="59">
        <v>6</v>
      </c>
    </row>
    <row r="9" spans="1:17" ht="15.75">
      <c r="A9" s="25"/>
      <c r="B9" s="61" t="s">
        <v>33</v>
      </c>
      <c r="C9" s="70" t="s">
        <v>44</v>
      </c>
      <c r="D9" s="19">
        <v>500</v>
      </c>
      <c r="E9" s="19">
        <v>6</v>
      </c>
      <c r="F9" s="41">
        <v>6</v>
      </c>
      <c r="G9" s="41">
        <v>9</v>
      </c>
      <c r="H9" s="33">
        <v>18</v>
      </c>
      <c r="I9" s="41">
        <v>8</v>
      </c>
      <c r="J9" s="37">
        <v>5.35</v>
      </c>
      <c r="K9" s="52">
        <v>0</v>
      </c>
      <c r="L9" s="37">
        <f t="shared" si="0"/>
        <v>5.35</v>
      </c>
      <c r="M9" s="51">
        <v>11.95</v>
      </c>
      <c r="N9" s="52">
        <v>0</v>
      </c>
      <c r="O9" s="37">
        <f t="shared" si="1"/>
        <v>11.95</v>
      </c>
      <c r="P9" s="37">
        <f t="shared" si="2"/>
        <v>529.7</v>
      </c>
      <c r="Q9" s="59">
        <v>7</v>
      </c>
    </row>
    <row r="10" spans="1:17" ht="15.75">
      <c r="A10" s="25"/>
      <c r="B10" s="61" t="s">
        <v>33</v>
      </c>
      <c r="C10" s="70" t="s">
        <v>38</v>
      </c>
      <c r="D10" s="19">
        <v>500</v>
      </c>
      <c r="E10" s="19">
        <v>9</v>
      </c>
      <c r="F10" s="41">
        <v>3</v>
      </c>
      <c r="G10" s="41">
        <v>8</v>
      </c>
      <c r="H10" s="33">
        <v>17</v>
      </c>
      <c r="I10" s="41">
        <v>6</v>
      </c>
      <c r="J10" s="37">
        <v>5</v>
      </c>
      <c r="K10" s="52">
        <v>10</v>
      </c>
      <c r="L10" s="37">
        <f t="shared" si="0"/>
        <v>15</v>
      </c>
      <c r="M10" s="64">
        <v>15.7</v>
      </c>
      <c r="N10" s="52">
        <v>0</v>
      </c>
      <c r="O10" s="37">
        <f t="shared" si="1"/>
        <v>15.7</v>
      </c>
      <c r="P10" s="37">
        <f t="shared" si="2"/>
        <v>512.3</v>
      </c>
      <c r="Q10" s="59">
        <v>8</v>
      </c>
    </row>
    <row r="11" spans="1:17" ht="15.75">
      <c r="A11" s="25"/>
      <c r="B11" s="61" t="s">
        <v>33</v>
      </c>
      <c r="C11" s="70" t="s">
        <v>51</v>
      </c>
      <c r="D11" s="19">
        <v>500</v>
      </c>
      <c r="E11" s="19">
        <v>8</v>
      </c>
      <c r="F11" s="41">
        <v>4</v>
      </c>
      <c r="G11" s="41">
        <v>6</v>
      </c>
      <c r="H11" s="33">
        <v>21</v>
      </c>
      <c r="I11" s="41">
        <v>10</v>
      </c>
      <c r="J11" s="37">
        <v>6</v>
      </c>
      <c r="K11" s="52">
        <v>10</v>
      </c>
      <c r="L11" s="37">
        <f t="shared" si="0"/>
        <v>16</v>
      </c>
      <c r="M11" s="51">
        <v>22.8</v>
      </c>
      <c r="N11" s="52">
        <v>0</v>
      </c>
      <c r="O11" s="37">
        <f t="shared" si="1"/>
        <v>22.8</v>
      </c>
      <c r="P11" s="37">
        <f t="shared" si="2"/>
        <v>510.2</v>
      </c>
      <c r="Q11" s="59">
        <v>9</v>
      </c>
    </row>
    <row r="12" spans="1:17" ht="15.75">
      <c r="A12" s="25"/>
      <c r="B12" s="61" t="s">
        <v>33</v>
      </c>
      <c r="C12" s="70" t="s">
        <v>52</v>
      </c>
      <c r="D12" s="19">
        <v>500</v>
      </c>
      <c r="E12" s="19">
        <v>6</v>
      </c>
      <c r="F12" s="41">
        <v>8</v>
      </c>
      <c r="G12" s="41">
        <v>7</v>
      </c>
      <c r="H12" s="33">
        <v>13</v>
      </c>
      <c r="I12" s="41">
        <v>11</v>
      </c>
      <c r="J12" s="37">
        <v>7.1</v>
      </c>
      <c r="K12" s="52">
        <v>10</v>
      </c>
      <c r="L12" s="37">
        <f t="shared" si="0"/>
        <v>17.1</v>
      </c>
      <c r="M12" s="51">
        <v>12</v>
      </c>
      <c r="N12" s="52">
        <v>10</v>
      </c>
      <c r="O12" s="37">
        <f t="shared" si="1"/>
        <v>22</v>
      </c>
      <c r="P12" s="37">
        <f t="shared" si="2"/>
        <v>505.9</v>
      </c>
      <c r="Q12" s="59">
        <v>10</v>
      </c>
    </row>
    <row r="13" spans="1:17" ht="15.75">
      <c r="A13" s="25"/>
      <c r="B13" s="61" t="s">
        <v>33</v>
      </c>
      <c r="C13" s="70" t="s">
        <v>50</v>
      </c>
      <c r="D13" s="19">
        <v>500</v>
      </c>
      <c r="E13" s="19">
        <v>6</v>
      </c>
      <c r="F13" s="41">
        <v>6</v>
      </c>
      <c r="G13" s="41">
        <v>4</v>
      </c>
      <c r="H13" s="33">
        <v>12</v>
      </c>
      <c r="I13" s="41">
        <v>9</v>
      </c>
      <c r="J13" s="37">
        <v>7.2</v>
      </c>
      <c r="K13" s="52">
        <v>0</v>
      </c>
      <c r="L13" s="37">
        <f t="shared" si="0"/>
        <v>7.2</v>
      </c>
      <c r="M13" s="51">
        <v>33.8</v>
      </c>
      <c r="N13" s="52">
        <v>15</v>
      </c>
      <c r="O13" s="37">
        <f t="shared" si="1"/>
        <v>48.8</v>
      </c>
      <c r="P13" s="37">
        <f t="shared" si="2"/>
        <v>481</v>
      </c>
      <c r="Q13" s="59">
        <v>11</v>
      </c>
    </row>
    <row r="14" spans="1:17" ht="15.75">
      <c r="A14" s="104"/>
      <c r="B14" s="105" t="s">
        <v>40</v>
      </c>
      <c r="C14" s="92" t="s">
        <v>54</v>
      </c>
      <c r="D14" s="90">
        <v>500</v>
      </c>
      <c r="E14" s="90">
        <v>7</v>
      </c>
      <c r="F14" s="90">
        <v>9</v>
      </c>
      <c r="G14" s="90">
        <v>8</v>
      </c>
      <c r="H14" s="93">
        <v>22</v>
      </c>
      <c r="I14" s="90">
        <v>17</v>
      </c>
      <c r="J14" s="106">
        <v>4.76</v>
      </c>
      <c r="K14" s="97">
        <v>0</v>
      </c>
      <c r="L14" s="106">
        <f t="shared" si="0"/>
        <v>4.76</v>
      </c>
      <c r="M14" s="107">
        <v>10.53</v>
      </c>
      <c r="N14" s="97">
        <v>0</v>
      </c>
      <c r="O14" s="106">
        <f t="shared" si="1"/>
        <v>10.53</v>
      </c>
      <c r="P14" s="106">
        <f t="shared" si="2"/>
        <v>547.71</v>
      </c>
      <c r="Q14" s="108">
        <v>1</v>
      </c>
    </row>
    <row r="15" spans="1:17" ht="15.75">
      <c r="A15" s="104"/>
      <c r="B15" s="105" t="s">
        <v>40</v>
      </c>
      <c r="C15" s="92" t="s">
        <v>53</v>
      </c>
      <c r="D15" s="90">
        <v>500</v>
      </c>
      <c r="E15" s="90">
        <v>9</v>
      </c>
      <c r="F15" s="90">
        <v>10</v>
      </c>
      <c r="G15" s="90">
        <v>10</v>
      </c>
      <c r="H15" s="93">
        <v>17</v>
      </c>
      <c r="I15" s="90">
        <v>16</v>
      </c>
      <c r="J15" s="106">
        <v>5.51</v>
      </c>
      <c r="K15" s="97">
        <v>0</v>
      </c>
      <c r="L15" s="106">
        <f t="shared" si="0"/>
        <v>5.51</v>
      </c>
      <c r="M15" s="107">
        <v>14.11</v>
      </c>
      <c r="N15" s="97">
        <v>0</v>
      </c>
      <c r="O15" s="106">
        <f t="shared" si="1"/>
        <v>14.11</v>
      </c>
      <c r="P15" s="106">
        <f t="shared" si="2"/>
        <v>542.38</v>
      </c>
      <c r="Q15" s="108">
        <v>2</v>
      </c>
    </row>
    <row r="16" spans="1:17" ht="15.75">
      <c r="A16" s="104"/>
      <c r="B16" s="105" t="s">
        <v>40</v>
      </c>
      <c r="C16" s="92" t="s">
        <v>55</v>
      </c>
      <c r="D16" s="90">
        <v>500</v>
      </c>
      <c r="E16" s="90">
        <v>7</v>
      </c>
      <c r="F16" s="90">
        <v>7</v>
      </c>
      <c r="G16" s="90">
        <v>7</v>
      </c>
      <c r="H16" s="93">
        <v>20</v>
      </c>
      <c r="I16" s="90">
        <v>8</v>
      </c>
      <c r="J16" s="106">
        <v>5.99</v>
      </c>
      <c r="K16" s="97">
        <v>0</v>
      </c>
      <c r="L16" s="106">
        <f t="shared" si="0"/>
        <v>5.99</v>
      </c>
      <c r="M16" s="107">
        <v>11.88</v>
      </c>
      <c r="N16" s="97">
        <v>0</v>
      </c>
      <c r="O16" s="106">
        <f t="shared" si="1"/>
        <v>11.88</v>
      </c>
      <c r="P16" s="106">
        <f t="shared" si="2"/>
        <v>531.13</v>
      </c>
      <c r="Q16" s="108">
        <v>3</v>
      </c>
    </row>
    <row r="17" spans="1:17" ht="15.75">
      <c r="A17" s="25"/>
      <c r="B17" s="61" t="s">
        <v>39</v>
      </c>
      <c r="C17" s="70" t="s">
        <v>39</v>
      </c>
      <c r="D17" s="19">
        <v>500</v>
      </c>
      <c r="E17" s="19">
        <v>7</v>
      </c>
      <c r="F17" s="41">
        <v>4</v>
      </c>
      <c r="G17" s="41">
        <v>8</v>
      </c>
      <c r="H17" s="33">
        <v>17</v>
      </c>
      <c r="I17" s="41">
        <v>11</v>
      </c>
      <c r="J17" s="37">
        <v>5.55</v>
      </c>
      <c r="K17" s="52">
        <v>0</v>
      </c>
      <c r="L17" s="37">
        <f t="shared" si="0"/>
        <v>5.55</v>
      </c>
      <c r="M17" s="51">
        <v>23.5</v>
      </c>
      <c r="N17" s="52">
        <v>0</v>
      </c>
      <c r="O17" s="37">
        <f t="shared" si="1"/>
        <v>23.5</v>
      </c>
      <c r="P17" s="37">
        <f t="shared" si="2"/>
        <v>517.95</v>
      </c>
      <c r="Q17" s="59">
        <v>1</v>
      </c>
    </row>
  </sheetData>
  <sheetProtection/>
  <mergeCells count="12">
    <mergeCell ref="P1:P2"/>
    <mergeCell ref="Q1:Q2"/>
    <mergeCell ref="G1:G2"/>
    <mergeCell ref="H1:H2"/>
    <mergeCell ref="I1:I2"/>
    <mergeCell ref="J1:L1"/>
    <mergeCell ref="A1:A2"/>
    <mergeCell ref="B1:C1"/>
    <mergeCell ref="D1:D2"/>
    <mergeCell ref="F1:F2"/>
    <mergeCell ref="E1:E2"/>
    <mergeCell ref="M1:O1"/>
  </mergeCells>
  <printOptions/>
  <pageMargins left="0.96" right="0.5511811023622047" top="0.93" bottom="0.51" header="0.61" footer="0.31496062992125984"/>
  <pageSetup horizontalDpi="600" verticalDpi="600" orientation="landscape" paperSize="9" r:id="rId1"/>
  <headerFooter>
    <oddHeader>&amp;L&amp;"Arial,Krepko"&amp;11GASILSKA ZVEZA DOMŽALE&amp;C&amp;"Arial,Krepko"&amp;11 MLADINSKI KVIZ GZ DOMŽALE
VIR 2011&amp;R&amp;"Arial,Krepko"&amp;11Vir, 9. april 2011</oddHeader>
    <oddFooter>&amp;C&amp;"Arial,Krepko"&amp;11Predsednik mladinske komisije GZ Domžale:
Sašo Rojc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12"/>
  <sheetViews>
    <sheetView zoomScalePageLayoutView="0" workbookViewId="0" topLeftCell="A2">
      <selection activeCell="C9" sqref="C9"/>
    </sheetView>
  </sheetViews>
  <sheetFormatPr defaultColWidth="9.140625" defaultRowHeight="12.75"/>
  <cols>
    <col min="1" max="1" width="5.7109375" style="26" customWidth="1"/>
    <col min="2" max="2" width="25.7109375" style="26" customWidth="1"/>
    <col min="3" max="3" width="25.7109375" style="2" customWidth="1"/>
    <col min="4" max="5" width="5.7109375" style="26" customWidth="1"/>
    <col min="6" max="6" width="5.7109375" style="8" customWidth="1"/>
    <col min="7" max="7" width="5.7109375" style="8" hidden="1" customWidth="1"/>
    <col min="8" max="8" width="7.7109375" style="8" hidden="1" customWidth="1"/>
    <col min="9" max="9" width="16.7109375" style="8" hidden="1" customWidth="1"/>
    <col min="10" max="10" width="18.28125" style="8" hidden="1" customWidth="1"/>
    <col min="11" max="11" width="5.7109375" style="8" customWidth="1"/>
    <col min="12" max="12" width="0.13671875" style="8" hidden="1" customWidth="1"/>
    <col min="13" max="13" width="0.2890625" style="8" hidden="1" customWidth="1"/>
    <col min="14" max="14" width="0.13671875" style="8" hidden="1" customWidth="1"/>
    <col min="15" max="16" width="5.7109375" style="8" customWidth="1"/>
    <col min="17" max="17" width="6.7109375" style="8" customWidth="1"/>
    <col min="18" max="18" width="5.7109375" style="8" customWidth="1"/>
    <col min="19" max="19" width="6.7109375" style="18" customWidth="1"/>
    <col min="20" max="21" width="3.140625" style="9" hidden="1" customWidth="1"/>
    <col min="22" max="22" width="7.28125" style="9" customWidth="1"/>
    <col min="23" max="23" width="6.57421875" style="9" customWidth="1"/>
    <col min="24" max="24" width="7.140625" style="29" customWidth="1"/>
    <col min="25" max="25" width="8.8515625" style="8" customWidth="1"/>
    <col min="26" max="26" width="0.13671875" style="2" hidden="1" customWidth="1"/>
    <col min="27" max="27" width="1.57421875" style="2" hidden="1" customWidth="1"/>
    <col min="28" max="28" width="5.7109375" style="67" customWidth="1"/>
    <col min="29" max="29" width="6.8515625" style="2" customWidth="1"/>
    <col min="30" max="30" width="3.421875" style="2" customWidth="1"/>
    <col min="31" max="16384" width="9.140625" style="2" customWidth="1"/>
  </cols>
  <sheetData>
    <row r="1" ht="19.5" customHeight="1" thickBot="1"/>
    <row r="2" spans="1:31" s="1" customFormat="1" ht="60" customHeight="1" thickBot="1">
      <c r="A2" s="170" t="s">
        <v>15</v>
      </c>
      <c r="B2" s="184" t="s">
        <v>7</v>
      </c>
      <c r="C2" s="185"/>
      <c r="D2" s="186" t="s">
        <v>2</v>
      </c>
      <c r="E2" s="188" t="s">
        <v>21</v>
      </c>
      <c r="F2" s="178" t="s">
        <v>20</v>
      </c>
      <c r="G2" s="179"/>
      <c r="H2" s="179"/>
      <c r="I2" s="179"/>
      <c r="J2" s="180"/>
      <c r="K2" s="178" t="s">
        <v>19</v>
      </c>
      <c r="L2" s="179"/>
      <c r="M2" s="179"/>
      <c r="N2" s="180"/>
      <c r="O2" s="138" t="s">
        <v>18</v>
      </c>
      <c r="P2" s="138" t="s">
        <v>18</v>
      </c>
      <c r="Q2" s="175" t="s">
        <v>0</v>
      </c>
      <c r="R2" s="176"/>
      <c r="S2" s="177"/>
      <c r="T2" s="172" t="s">
        <v>17</v>
      </c>
      <c r="U2" s="173"/>
      <c r="V2" s="173"/>
      <c r="W2" s="173"/>
      <c r="X2" s="174"/>
      <c r="Y2" s="190" t="s">
        <v>10</v>
      </c>
      <c r="Z2" s="191"/>
      <c r="AA2" s="192"/>
      <c r="AB2" s="168" t="s">
        <v>11</v>
      </c>
      <c r="AC2" s="7"/>
      <c r="AD2" s="7"/>
      <c r="AE2" s="7"/>
    </row>
    <row r="3" spans="1:31" ht="168.75" customHeight="1" thickBot="1">
      <c r="A3" s="171"/>
      <c r="B3" s="30" t="s">
        <v>14</v>
      </c>
      <c r="C3" s="32" t="s">
        <v>1</v>
      </c>
      <c r="D3" s="187"/>
      <c r="E3" s="189"/>
      <c r="F3" s="181"/>
      <c r="G3" s="182"/>
      <c r="H3" s="182"/>
      <c r="I3" s="182"/>
      <c r="J3" s="183"/>
      <c r="K3" s="181"/>
      <c r="L3" s="182"/>
      <c r="M3" s="182"/>
      <c r="N3" s="183"/>
      <c r="O3" s="139"/>
      <c r="P3" s="139"/>
      <c r="Q3" s="83" t="s">
        <v>4</v>
      </c>
      <c r="R3" s="83" t="s">
        <v>3</v>
      </c>
      <c r="S3" s="84" t="s">
        <v>22</v>
      </c>
      <c r="T3" s="85"/>
      <c r="U3" s="85"/>
      <c r="V3" s="86" t="s">
        <v>4</v>
      </c>
      <c r="W3" s="87" t="s">
        <v>6</v>
      </c>
      <c r="X3" s="88" t="s">
        <v>22</v>
      </c>
      <c r="Y3" s="193"/>
      <c r="Z3" s="194"/>
      <c r="AA3" s="195"/>
      <c r="AB3" s="169"/>
      <c r="AD3" s="5"/>
      <c r="AE3" s="6"/>
    </row>
    <row r="4" spans="1:31" ht="21.75" customHeight="1">
      <c r="A4" s="19"/>
      <c r="B4" s="61" t="s">
        <v>33</v>
      </c>
      <c r="C4" s="62" t="s">
        <v>34</v>
      </c>
      <c r="D4" s="24">
        <v>500</v>
      </c>
      <c r="E4" s="24">
        <v>8</v>
      </c>
      <c r="F4" s="33">
        <v>8</v>
      </c>
      <c r="G4" s="44"/>
      <c r="H4" s="44"/>
      <c r="I4" s="44"/>
      <c r="J4" s="45"/>
      <c r="K4" s="33">
        <v>8</v>
      </c>
      <c r="L4" s="44"/>
      <c r="M4" s="44"/>
      <c r="N4" s="46"/>
      <c r="O4" s="33">
        <v>21</v>
      </c>
      <c r="P4" s="33">
        <v>15</v>
      </c>
      <c r="Q4" s="37">
        <v>10.1</v>
      </c>
      <c r="R4" s="52">
        <v>0</v>
      </c>
      <c r="S4" s="37">
        <f aca="true" t="shared" si="0" ref="S4:S12">SUM(Q4+R4)</f>
        <v>10.1</v>
      </c>
      <c r="T4" s="47"/>
      <c r="U4" s="46"/>
      <c r="V4" s="48">
        <v>14</v>
      </c>
      <c r="W4" s="52">
        <v>0</v>
      </c>
      <c r="X4" s="37">
        <f aca="true" t="shared" si="1" ref="X4:X12">SUM(V4+W4)</f>
        <v>14</v>
      </c>
      <c r="Y4" s="37">
        <f aca="true" t="shared" si="2" ref="Y4:Y12">D4-X4-S4+E4+P4+O4+K4+F4</f>
        <v>535.9</v>
      </c>
      <c r="Z4" s="53"/>
      <c r="AA4" s="54"/>
      <c r="AB4" s="66">
        <v>1</v>
      </c>
      <c r="AD4" s="28"/>
      <c r="AE4" s="6"/>
    </row>
    <row r="5" spans="1:31" ht="21.75" customHeight="1">
      <c r="A5" s="19"/>
      <c r="B5" s="61" t="s">
        <v>33</v>
      </c>
      <c r="C5" s="62" t="s">
        <v>38</v>
      </c>
      <c r="D5" s="19">
        <v>500</v>
      </c>
      <c r="E5" s="24">
        <v>5</v>
      </c>
      <c r="F5" s="33">
        <v>6</v>
      </c>
      <c r="G5" s="49"/>
      <c r="H5" s="49"/>
      <c r="I5" s="49"/>
      <c r="J5" s="50"/>
      <c r="K5" s="33">
        <v>8</v>
      </c>
      <c r="L5" s="49"/>
      <c r="M5" s="49"/>
      <c r="N5" s="46"/>
      <c r="O5" s="33">
        <v>22</v>
      </c>
      <c r="P5" s="33">
        <v>15</v>
      </c>
      <c r="Q5" s="37">
        <v>12.6</v>
      </c>
      <c r="R5" s="52">
        <v>0</v>
      </c>
      <c r="S5" s="37">
        <f t="shared" si="0"/>
        <v>12.6</v>
      </c>
      <c r="T5" s="47"/>
      <c r="U5" s="46"/>
      <c r="V5" s="48">
        <v>17.7</v>
      </c>
      <c r="W5" s="52">
        <v>5</v>
      </c>
      <c r="X5" s="37">
        <f t="shared" si="1"/>
        <v>22.7</v>
      </c>
      <c r="Y5" s="37">
        <f t="shared" si="2"/>
        <v>520.7</v>
      </c>
      <c r="Z5" s="55"/>
      <c r="AA5" s="56"/>
      <c r="AB5" s="68">
        <v>2</v>
      </c>
      <c r="AD5" s="6"/>
      <c r="AE5" s="6"/>
    </row>
    <row r="6" spans="1:31" ht="21.75" customHeight="1">
      <c r="A6" s="19"/>
      <c r="B6" s="61" t="s">
        <v>33</v>
      </c>
      <c r="C6" s="62" t="s">
        <v>37</v>
      </c>
      <c r="D6" s="19">
        <v>500</v>
      </c>
      <c r="E6" s="24">
        <v>6</v>
      </c>
      <c r="F6" s="33">
        <v>2</v>
      </c>
      <c r="G6" s="49"/>
      <c r="H6" s="49"/>
      <c r="I6" s="49"/>
      <c r="J6" s="50"/>
      <c r="K6" s="33">
        <v>7</v>
      </c>
      <c r="L6" s="49"/>
      <c r="M6" s="49"/>
      <c r="N6" s="46"/>
      <c r="O6" s="33">
        <v>25</v>
      </c>
      <c r="P6" s="33">
        <v>14</v>
      </c>
      <c r="Q6" s="37">
        <v>22</v>
      </c>
      <c r="R6" s="52">
        <v>10</v>
      </c>
      <c r="S6" s="37">
        <f t="shared" si="0"/>
        <v>32</v>
      </c>
      <c r="T6" s="47"/>
      <c r="U6" s="46"/>
      <c r="V6" s="48">
        <v>19</v>
      </c>
      <c r="W6" s="52">
        <v>0</v>
      </c>
      <c r="X6" s="37">
        <f t="shared" si="1"/>
        <v>19</v>
      </c>
      <c r="Y6" s="37">
        <f t="shared" si="2"/>
        <v>503</v>
      </c>
      <c r="Z6" s="55"/>
      <c r="AA6" s="56"/>
      <c r="AB6" s="68">
        <v>3</v>
      </c>
      <c r="AD6" s="6"/>
      <c r="AE6" s="6"/>
    </row>
    <row r="7" spans="1:31" ht="21.75" customHeight="1">
      <c r="A7" s="19"/>
      <c r="B7" s="61" t="s">
        <v>33</v>
      </c>
      <c r="C7" s="62" t="s">
        <v>36</v>
      </c>
      <c r="D7" s="19">
        <v>500</v>
      </c>
      <c r="E7" s="24">
        <v>6</v>
      </c>
      <c r="F7" s="33">
        <v>5</v>
      </c>
      <c r="G7" s="49"/>
      <c r="H7" s="49"/>
      <c r="I7" s="49"/>
      <c r="J7" s="50"/>
      <c r="K7" s="33">
        <v>3</v>
      </c>
      <c r="L7" s="49"/>
      <c r="M7" s="49"/>
      <c r="N7" s="46"/>
      <c r="O7" s="33">
        <v>15</v>
      </c>
      <c r="P7" s="33">
        <v>11</v>
      </c>
      <c r="Q7" s="37">
        <v>11.9</v>
      </c>
      <c r="R7" s="52">
        <v>10</v>
      </c>
      <c r="S7" s="37">
        <f t="shared" si="0"/>
        <v>21.9</v>
      </c>
      <c r="T7" s="47"/>
      <c r="U7" s="46"/>
      <c r="V7" s="48">
        <v>17.7</v>
      </c>
      <c r="W7" s="52">
        <v>0</v>
      </c>
      <c r="X7" s="37">
        <f t="shared" si="1"/>
        <v>17.7</v>
      </c>
      <c r="Y7" s="37">
        <f t="shared" si="2"/>
        <v>500.40000000000003</v>
      </c>
      <c r="Z7" s="55"/>
      <c r="AA7" s="56"/>
      <c r="AB7" s="66">
        <v>4</v>
      </c>
      <c r="AD7" s="6"/>
      <c r="AE7" s="6"/>
    </row>
    <row r="8" spans="1:31" ht="21.75" customHeight="1">
      <c r="A8" s="19"/>
      <c r="B8" s="61" t="s">
        <v>33</v>
      </c>
      <c r="C8" s="62" t="s">
        <v>35</v>
      </c>
      <c r="D8" s="19">
        <v>500</v>
      </c>
      <c r="E8" s="24">
        <v>7</v>
      </c>
      <c r="F8" s="33">
        <v>5</v>
      </c>
      <c r="G8" s="49"/>
      <c r="H8" s="49"/>
      <c r="I8" s="49"/>
      <c r="J8" s="50"/>
      <c r="K8" s="33">
        <v>9</v>
      </c>
      <c r="L8" s="49"/>
      <c r="M8" s="49"/>
      <c r="N8" s="46"/>
      <c r="O8" s="33">
        <v>20</v>
      </c>
      <c r="P8" s="33">
        <v>16</v>
      </c>
      <c r="Q8" s="37">
        <v>22</v>
      </c>
      <c r="R8" s="52">
        <v>10</v>
      </c>
      <c r="S8" s="37">
        <f t="shared" si="0"/>
        <v>32</v>
      </c>
      <c r="T8" s="47"/>
      <c r="U8" s="46"/>
      <c r="V8" s="48">
        <v>21.25</v>
      </c>
      <c r="W8" s="52">
        <v>5</v>
      </c>
      <c r="X8" s="37">
        <f t="shared" si="1"/>
        <v>26.25</v>
      </c>
      <c r="Y8" s="37">
        <f t="shared" si="2"/>
        <v>498.75</v>
      </c>
      <c r="Z8" s="55"/>
      <c r="AA8" s="56"/>
      <c r="AB8" s="68">
        <v>5</v>
      </c>
      <c r="AD8" s="6"/>
      <c r="AE8" s="6"/>
    </row>
    <row r="9" spans="1:31" ht="21.75" customHeight="1">
      <c r="A9" s="90"/>
      <c r="B9" s="91" t="s">
        <v>40</v>
      </c>
      <c r="C9" s="109" t="s">
        <v>43</v>
      </c>
      <c r="D9" s="90">
        <v>500</v>
      </c>
      <c r="E9" s="93">
        <v>6</v>
      </c>
      <c r="F9" s="93">
        <v>6</v>
      </c>
      <c r="G9" s="110"/>
      <c r="H9" s="110"/>
      <c r="I9" s="110"/>
      <c r="J9" s="111"/>
      <c r="K9" s="93">
        <v>7</v>
      </c>
      <c r="L9" s="110"/>
      <c r="M9" s="110"/>
      <c r="N9" s="112"/>
      <c r="O9" s="93">
        <v>15</v>
      </c>
      <c r="P9" s="93">
        <v>15</v>
      </c>
      <c r="Q9" s="106">
        <v>11.9</v>
      </c>
      <c r="R9" s="97">
        <v>0</v>
      </c>
      <c r="S9" s="106">
        <f t="shared" si="0"/>
        <v>11.9</v>
      </c>
      <c r="T9" s="113"/>
      <c r="U9" s="112"/>
      <c r="V9" s="114">
        <v>21.35</v>
      </c>
      <c r="W9" s="97">
        <v>0</v>
      </c>
      <c r="X9" s="106">
        <f t="shared" si="1"/>
        <v>21.35</v>
      </c>
      <c r="Y9" s="106">
        <f t="shared" si="2"/>
        <v>515.75</v>
      </c>
      <c r="Z9" s="115"/>
      <c r="AA9" s="116"/>
      <c r="AB9" s="117">
        <v>1</v>
      </c>
      <c r="AD9" s="6"/>
      <c r="AE9" s="6"/>
    </row>
    <row r="10" spans="1:31" ht="21.75" customHeight="1">
      <c r="A10" s="90"/>
      <c r="B10" s="91" t="s">
        <v>40</v>
      </c>
      <c r="C10" s="109" t="s">
        <v>42</v>
      </c>
      <c r="D10" s="90">
        <v>500</v>
      </c>
      <c r="E10" s="93">
        <v>6</v>
      </c>
      <c r="F10" s="93">
        <v>5</v>
      </c>
      <c r="G10" s="110"/>
      <c r="H10" s="110"/>
      <c r="I10" s="110"/>
      <c r="J10" s="111"/>
      <c r="K10" s="93">
        <v>7</v>
      </c>
      <c r="L10" s="110"/>
      <c r="M10" s="110"/>
      <c r="N10" s="112"/>
      <c r="O10" s="93">
        <v>18</v>
      </c>
      <c r="P10" s="93">
        <v>13</v>
      </c>
      <c r="Q10" s="106">
        <v>22.1</v>
      </c>
      <c r="R10" s="97">
        <v>0</v>
      </c>
      <c r="S10" s="106">
        <f t="shared" si="0"/>
        <v>22.1</v>
      </c>
      <c r="T10" s="113"/>
      <c r="U10" s="112"/>
      <c r="V10" s="114">
        <v>14.55</v>
      </c>
      <c r="W10" s="97">
        <v>0</v>
      </c>
      <c r="X10" s="106">
        <f t="shared" si="1"/>
        <v>14.55</v>
      </c>
      <c r="Y10" s="106">
        <f t="shared" si="2"/>
        <v>512.3499999999999</v>
      </c>
      <c r="Z10" s="115"/>
      <c r="AA10" s="116"/>
      <c r="AB10" s="97">
        <v>2</v>
      </c>
      <c r="AC10" s="3"/>
      <c r="AD10" s="4"/>
      <c r="AE10" s="6"/>
    </row>
    <row r="11" spans="1:31" ht="21.75" customHeight="1">
      <c r="A11" s="90"/>
      <c r="B11" s="91" t="s">
        <v>40</v>
      </c>
      <c r="C11" s="109" t="s">
        <v>41</v>
      </c>
      <c r="D11" s="90">
        <v>500</v>
      </c>
      <c r="E11" s="93">
        <v>6</v>
      </c>
      <c r="F11" s="93">
        <v>3</v>
      </c>
      <c r="G11" s="110"/>
      <c r="H11" s="110"/>
      <c r="I11" s="110"/>
      <c r="J11" s="111"/>
      <c r="K11" s="93">
        <v>8</v>
      </c>
      <c r="L11" s="110"/>
      <c r="M11" s="110"/>
      <c r="N11" s="112"/>
      <c r="O11" s="93">
        <v>18</v>
      </c>
      <c r="P11" s="93">
        <v>15</v>
      </c>
      <c r="Q11" s="106">
        <v>22.4</v>
      </c>
      <c r="R11" s="97">
        <v>10</v>
      </c>
      <c r="S11" s="106">
        <f t="shared" si="0"/>
        <v>32.4</v>
      </c>
      <c r="T11" s="113"/>
      <c r="U11" s="112"/>
      <c r="V11" s="114">
        <v>14.7</v>
      </c>
      <c r="W11" s="97">
        <v>0</v>
      </c>
      <c r="X11" s="106">
        <f t="shared" si="1"/>
        <v>14.7</v>
      </c>
      <c r="Y11" s="106">
        <f t="shared" si="2"/>
        <v>502.90000000000003</v>
      </c>
      <c r="Z11" s="115"/>
      <c r="AA11" s="116"/>
      <c r="AB11" s="97">
        <v>3</v>
      </c>
      <c r="AC11" s="3"/>
      <c r="AD11" s="4"/>
      <c r="AE11" s="6"/>
    </row>
    <row r="12" spans="1:28" ht="24" customHeight="1">
      <c r="A12" s="19"/>
      <c r="B12" s="63" t="s">
        <v>39</v>
      </c>
      <c r="C12" s="62" t="s">
        <v>39</v>
      </c>
      <c r="D12" s="19">
        <v>500</v>
      </c>
      <c r="E12" s="24">
        <v>4</v>
      </c>
      <c r="F12" s="33">
        <v>5</v>
      </c>
      <c r="G12" s="49"/>
      <c r="H12" s="49"/>
      <c r="I12" s="49"/>
      <c r="J12" s="50"/>
      <c r="K12" s="33">
        <v>2</v>
      </c>
      <c r="L12" s="49"/>
      <c r="M12" s="49"/>
      <c r="N12" s="46"/>
      <c r="O12" s="33">
        <v>13</v>
      </c>
      <c r="P12" s="33">
        <v>13</v>
      </c>
      <c r="Q12" s="37">
        <v>52</v>
      </c>
      <c r="R12" s="52">
        <v>10</v>
      </c>
      <c r="S12" s="37">
        <f t="shared" si="0"/>
        <v>62</v>
      </c>
      <c r="T12" s="47"/>
      <c r="U12" s="46"/>
      <c r="V12" s="48">
        <v>25.35</v>
      </c>
      <c r="W12" s="52">
        <v>0</v>
      </c>
      <c r="X12" s="37">
        <f t="shared" si="1"/>
        <v>25.35</v>
      </c>
      <c r="Y12" s="37">
        <f t="shared" si="2"/>
        <v>449.65</v>
      </c>
      <c r="Z12" s="55"/>
      <c r="AA12" s="56"/>
      <c r="AB12" s="68">
        <v>1</v>
      </c>
    </row>
  </sheetData>
  <sheetProtection/>
  <mergeCells count="12">
    <mergeCell ref="P2:P3"/>
    <mergeCell ref="Y2:AA3"/>
    <mergeCell ref="AB2:AB3"/>
    <mergeCell ref="A2:A3"/>
    <mergeCell ref="T2:X2"/>
    <mergeCell ref="Q2:S2"/>
    <mergeCell ref="O2:O3"/>
    <mergeCell ref="F2:J3"/>
    <mergeCell ref="B2:C2"/>
    <mergeCell ref="K2:N3"/>
    <mergeCell ref="D2:D3"/>
    <mergeCell ref="E2:E3"/>
  </mergeCells>
  <printOptions/>
  <pageMargins left="0.7480314960629921" right="0.7480314960629921" top="0.8661417322834646" bottom="0.6299212598425197" header="0.4330708661417323" footer="0.2755905511811024"/>
  <pageSetup horizontalDpi="600" verticalDpi="600" orientation="landscape" paperSize="9" scale="90" r:id="rId1"/>
  <headerFooter alignWithMargins="0">
    <oddHeader>&amp;L&amp;"Arial,Krepko"&amp;12Gasilska zveza Domžale&amp;C&amp;"Arial,Krepko"&amp;12Kviz gasilske mladine GZ Domžale, Vir 2011&amp;R&amp;"Arial,Krepko"&amp;12Vir, 8.april 2011</oddHeader>
    <oddFooter>&amp;C&amp;"Arial,Krepko"&amp;11Predsednik mladinske komisije GZ Domžale:
Sašo Rojc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Bostjan</cp:lastModifiedBy>
  <cp:lastPrinted>2011-04-09T09:45:38Z</cp:lastPrinted>
  <dcterms:created xsi:type="dcterms:W3CDTF">1997-01-31T12:20:41Z</dcterms:created>
  <dcterms:modified xsi:type="dcterms:W3CDTF">2011-04-09T16:07:24Z</dcterms:modified>
  <cp:category/>
  <cp:version/>
  <cp:contentType/>
  <cp:contentStatus/>
</cp:coreProperties>
</file>